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mdiaz\AppData\Local\Temp\oa\"/>
    </mc:Choice>
  </mc:AlternateContent>
  <bookViews>
    <workbookView xWindow="0" yWindow="0" windowWidth="25440" windowHeight="12435"/>
  </bookViews>
  <sheets>
    <sheet name="DE01-F17" sheetId="1" r:id="rId1"/>
  </sheets>
  <externalReferences>
    <externalReference r:id="rId2"/>
    <externalReference r:id="rId3"/>
    <externalReference r:id="rId4"/>
  </externalReferences>
  <definedNames>
    <definedName name="AC">#REF!</definedName>
    <definedName name="ACI" localSheetId="0">#REF!</definedName>
    <definedName name="ACI">#REF!</definedName>
    <definedName name="ACTIVIDADBP" localSheetId="0">#REF!</definedName>
    <definedName name="ACTIVIDADBP">#REF!</definedName>
    <definedName name="ACTIVIDADBP2" localSheetId="0">#REF!</definedName>
    <definedName name="ACTIVIDADBP2">#REF!</definedName>
    <definedName name="asigbas">[1]planta2002!$I:$I</definedName>
    <definedName name="asigmen">'[2]UNIDAD ICT'!$G:$G</definedName>
    <definedName name="auxalm">[1]planta2002!$L:$L</definedName>
    <definedName name="bonser">[1]planta2002!$M:$M</definedName>
    <definedName name="componente" localSheetId="0">#REF!</definedName>
    <definedName name="componente">#REF!</definedName>
    <definedName name="cubs" localSheetId="0">#REF!</definedName>
    <definedName name="cubs">#REF!</definedName>
    <definedName name="detallebpin" localSheetId="0">#REF!</definedName>
    <definedName name="detallebpin">#REF!</definedName>
    <definedName name="DIGITALIZACION">[3]Hoja2!$V$5:$V$10</definedName>
    <definedName name="FINANCIADO" localSheetId="0">#REF!</definedName>
    <definedName name="FINANCIADO">#REF!</definedName>
    <definedName name="gasrep">[1]planta2002!$J:$J</definedName>
    <definedName name="horext">[1]planta2002!$AG:$AG</definedName>
    <definedName name="Mod">#REF!</definedName>
    <definedName name="NOMBRE_DEL_PROYECTO">'DE01-F17'!$D$4+'DE01-F17'!$C$133:$C$145</definedName>
    <definedName name="PLAN_DE_COMPRAS" localSheetId="0">#REF!</definedName>
    <definedName name="PLAN_DE_COMPRAS">#REF!</definedName>
    <definedName name="primfas">[1]planta2002!$AA:$AA</definedName>
    <definedName name="primser">[1]planta2002!$N:$N</definedName>
    <definedName name="primtec">[1]planta2002!$T:$T</definedName>
    <definedName name="primvac">[1]planta2002!$O:$O</definedName>
    <definedName name="Print_Area" localSheetId="0">'DE01-F17'!$C$1:$AF$65</definedName>
    <definedName name="Print_Titles" localSheetId="0">'DE01-F17'!$C:$C,'DE01-F17'!$9:$10</definedName>
    <definedName name="PRIORIDAD" localSheetId="0">#REF!</definedName>
    <definedName name="PRIORIDAD">#REF!</definedName>
    <definedName name="proyecto">'DE01-F17'!$C$133:$C$143</definedName>
    <definedName name="rubro" localSheetId="0">#REF!</definedName>
    <definedName name="rubro">#REF!</definedName>
    <definedName name="SALARIO" localSheetId="0">#REF!</definedName>
    <definedName name="SALARIO">#REF!</definedName>
    <definedName name="SB" localSheetId="0">#REF!</definedName>
    <definedName name="SB">#REF!</definedName>
    <definedName name="subtrn">[1]planta2002!$K:$K</definedName>
  </definedNames>
  <calcPr calcId="152511"/>
</workbook>
</file>

<file path=xl/calcChain.xml><?xml version="1.0" encoding="utf-8"?>
<calcChain xmlns="http://schemas.openxmlformats.org/spreadsheetml/2006/main">
  <c r="P52" i="1" l="1"/>
  <c r="O52" i="1"/>
  <c r="N52" i="1"/>
  <c r="AE52" i="1" l="1"/>
  <c r="AD52" i="1"/>
  <c r="AC52" i="1"/>
  <c r="AB52" i="1"/>
  <c r="AA52" i="1"/>
  <c r="M52" i="1"/>
  <c r="L52" i="1"/>
  <c r="I136" i="1" l="1"/>
  <c r="I135" i="1"/>
  <c r="K135" i="1" s="1"/>
  <c r="I134" i="1"/>
  <c r="K134" i="1" s="1"/>
  <c r="I133" i="1"/>
  <c r="K133" i="1" s="1"/>
  <c r="A25" i="1"/>
  <c r="A39" i="1" l="1"/>
  <c r="A11" i="1"/>
  <c r="Z52" i="1" l="1"/>
</calcChain>
</file>

<file path=xl/sharedStrings.xml><?xml version="1.0" encoding="utf-8"?>
<sst xmlns="http://schemas.openxmlformats.org/spreadsheetml/2006/main" count="190" uniqueCount="92">
  <si>
    <t>Nombre del Proyecto</t>
  </si>
  <si>
    <t>Objetivo General Proyecto</t>
  </si>
  <si>
    <t>Actividades</t>
  </si>
  <si>
    <t>Costo de la actividad  
Año 2016</t>
  </si>
  <si>
    <t>Costo de la actividad  
Año 2018</t>
  </si>
  <si>
    <t xml:space="preserve">Producto  </t>
  </si>
  <si>
    <t>Unidad de Medida</t>
  </si>
  <si>
    <t xml:space="preserve">Descripción de la Actividad </t>
  </si>
  <si>
    <t>Total Solicitado</t>
  </si>
  <si>
    <t>Indicador de Gestión</t>
  </si>
  <si>
    <t>PROYECTO DE INVERSIÓN ACTUAL</t>
  </si>
  <si>
    <t>ESPACIO PARA DILIGENCIAR POR LA OFICINA ASESORA DE PLANEACIÓN</t>
  </si>
  <si>
    <t>NOMBRE Y FIRMA RESPONSABLE:</t>
  </si>
  <si>
    <t>FECHA:</t>
  </si>
  <si>
    <t>SOLICITUD ACTUALIZACIÓN PROYECTO DE INVERSIÓN</t>
  </si>
  <si>
    <t>SOLICITUD DE ACTUALIZACIÓN</t>
  </si>
  <si>
    <t>JUSTIFICACIÓN ACTUALIZACIÓN</t>
  </si>
  <si>
    <t xml:space="preserve">SI  </t>
  </si>
  <si>
    <t xml:space="preserve">NO </t>
  </si>
  <si>
    <t>Firma Jefe Oficina Asesora de Planeación</t>
  </si>
  <si>
    <t>Meta
2019</t>
  </si>
  <si>
    <t>Meta
2020</t>
  </si>
  <si>
    <t>Costo de la actividad  
Año 2019</t>
  </si>
  <si>
    <t>Costo de la actividad  
Año 2020</t>
  </si>
  <si>
    <t>Objetivo específico (1)</t>
  </si>
  <si>
    <t>C-3503-0200-5</t>
  </si>
  <si>
    <t xml:space="preserve">FECHA DE APROBACION: </t>
  </si>
  <si>
    <t>NOMBRE DEL PROYECTO</t>
  </si>
  <si>
    <t>CÓDIGO PRESUPUESTAL</t>
  </si>
  <si>
    <t>OBJETIVO GENERAL</t>
  </si>
  <si>
    <t>OBJETIVOS ESPECÍFICOS</t>
  </si>
  <si>
    <t>Productos y Metas</t>
  </si>
  <si>
    <t>SE APRUEBA LA ACTUALIZACIÓN</t>
  </si>
  <si>
    <t>Observaciones OAP</t>
  </si>
  <si>
    <t>Costo de la actividad  
Año 2021</t>
  </si>
  <si>
    <t>Meta
2021</t>
  </si>
  <si>
    <r>
      <rPr>
        <b/>
        <sz val="22"/>
        <rFont val="Cambria"/>
        <family val="1"/>
      </rPr>
      <t xml:space="preserve">La justificación de 2016 se puede simplificar a: </t>
    </r>
    <r>
      <rPr>
        <sz val="22"/>
        <rFont val="Cambria"/>
        <family val="1"/>
      </rPr>
      <t xml:space="preserve">
Se trasladan recursos de la actividad "Realizar visitas de inspección a comerciantes" con el fin de prorrogar los contratos en ejecución para dar cumplimiento a la meta propuesta.
</t>
    </r>
    <r>
      <rPr>
        <b/>
        <sz val="22"/>
        <rFont val="Cambria"/>
        <family val="1"/>
      </rPr>
      <t xml:space="preserve">Cambio de producto, medida y meta 2017: </t>
    </r>
    <r>
      <rPr>
        <sz val="22"/>
        <rFont val="Cambria"/>
        <family val="1"/>
      </rPr>
      <t xml:space="preserve">
</t>
    </r>
    <r>
      <rPr>
        <sz val="22"/>
        <color rgb="FFFF0000"/>
        <rFont val="Cambria"/>
        <family val="1"/>
      </rPr>
      <t xml:space="preserve">Para realizar el ajuste de la unidad de medida a % y la meta del producto a 70, se debe crear un nuevo producto cambiando el alcance del actual, la redacción podria ser la siguiente </t>
    </r>
    <r>
      <rPr>
        <b/>
        <sz val="22"/>
        <color rgb="FFFF0000"/>
        <rFont val="Cambria"/>
        <family val="1"/>
      </rPr>
      <t xml:space="preserve">"Trámites de inspección y vigilancia a las cámaras de comercio y comerciantes, atendidos", </t>
    </r>
    <r>
      <rPr>
        <sz val="22"/>
        <color rgb="FFFF0000"/>
        <rFont val="Cambria"/>
        <family val="1"/>
      </rPr>
      <t>si bien es cierto que son trámites y visitas, se estan midiendo de igual forma</t>
    </r>
    <r>
      <rPr>
        <b/>
        <sz val="22"/>
        <color rgb="FFFF0000"/>
        <rFont val="Cambria"/>
        <family val="1"/>
      </rPr>
      <t xml:space="preserve">. </t>
    </r>
    <r>
      <rPr>
        <sz val="22"/>
        <color rgb="FFFF0000"/>
        <rFont val="Cambria"/>
        <family val="1"/>
      </rPr>
      <t>Al crearse un producto nuevo se debe establecer meta para el periodo 2017-2020.</t>
    </r>
    <r>
      <rPr>
        <sz val="22"/>
        <rFont val="Cambria"/>
        <family val="1"/>
      </rPr>
      <t xml:space="preserve">
</t>
    </r>
    <r>
      <rPr>
        <b/>
        <sz val="22"/>
        <rFont val="Cambria"/>
        <family val="1"/>
      </rPr>
      <t>Justificación 2017:</t>
    </r>
    <r>
      <rPr>
        <sz val="22"/>
        <rFont val="Cambria"/>
        <family val="1"/>
      </rPr>
      <t xml:space="preserve">
Debido a que la Dirección de Cámaras de Comercio está sujeta al número de casos que presentan los ciudadanos durante la vigencia, no es posible preveer la cantidad de trámites que ingresarán. Por tal motivo es necesario realizar el ajuste de la unidad de medida a % y la meta 2017-2020 a 70%.
Por otro lado, el costo de las actividades aumentó debido a que los contratos de prestación de servicios deben ajustarse de acuerdo al IPC proyectado para el año 2017.
</t>
    </r>
    <r>
      <rPr>
        <u/>
        <sz val="22"/>
        <rFont val="Cambria"/>
        <family val="1"/>
      </rPr>
      <t>No es necesario justificar o nombrar que hemos realizado muchas modificaciones,  se puede justificar con el numero de casos inciertos que llegan en la vigencia y que es pertinente cambiar la forma de medición.</t>
    </r>
  </si>
  <si>
    <t>Indicadores (primario/secundario)</t>
  </si>
  <si>
    <t>Meta
2022</t>
  </si>
  <si>
    <t>NÚMERO TRÁMITE SUIFP:</t>
  </si>
  <si>
    <t>Fortalecimiento de la función jurisdiccional de la Superintendencia de industria y comercio a nivel  Nacional</t>
  </si>
  <si>
    <t>Fortalecer la función  jurisdiccional de la Superintendencia de Industria y Comercio en materia de protección al consumidor, competencia desleal y propiedad industrial</t>
  </si>
  <si>
    <t>Mejoramiento en la ejecución de las funciones asignadas en materia de protección al consumidor a nivel  Nacional</t>
  </si>
  <si>
    <t>Mejorar la ejecución de las funciones asignadas en materia de protección al consumidor</t>
  </si>
  <si>
    <t>Fortalecimiento de la protección de datos personales a nivel  Nacional</t>
  </si>
  <si>
    <t>Fortalecer la protección de datos personales en el país</t>
  </si>
  <si>
    <t>Fortalecimiento de la función de inspección, control y vigilancia de la Superintendencia de Industria y Comercio en el marco del Subsistema Nacional de Calidad, el régimen de control de precios y el sector valuatorio a nivel  Nacional</t>
  </si>
  <si>
    <t>Fortalecer la función de inspección, control y vigilancia en el marco del Subsistema Nacional de Calidad, el régimen de control de precios y el sector valuatorio del país</t>
  </si>
  <si>
    <t>Incremento de la cobertura de los servicios de la Red Nacional de Protección al Consumidor en el territorio  Nacional</t>
  </si>
  <si>
    <t>Incrementar la cobertura de los servicios de la Red Nacional de Protección al Consumidor en el territorio nacional</t>
  </si>
  <si>
    <t>Fortalecimiento del régimen de protección de la libre competencia económica en los mercados a nivel  Nacional</t>
  </si>
  <si>
    <t>Fortalecer la implementación del régimen de protección de la libre competencia económica en los mercados</t>
  </si>
  <si>
    <t>Mejoramiento de la infraestructura física de la sede de la Superintendencia de Industria y Comercio en  Bogotá</t>
  </si>
  <si>
    <t>Mejorar la infraestructura física de la sede de la Superintendencia de Industria y Comercio</t>
  </si>
  <si>
    <t>Mejoramiento del control y vigilancia a las cámaras de comercio y comerciantes a nivel  Nacional</t>
  </si>
  <si>
    <t>Mejorar el control y vigilancia a las cámaras de comercio y comerciantes</t>
  </si>
  <si>
    <t>Fortalecimiento de la atención y promoción de trámites y servicios en el marco del sistema de propiedad industrial a nivel  Nacional</t>
  </si>
  <si>
    <t xml:space="preserve">Fortalecer la atención y promoción de trámites y servicios en el marco del sistema de propiedad industrial en Colombia </t>
  </si>
  <si>
    <t>Mejoramiento de los Sistemas de Información y servicios tecnológicos de la Superintendencia de Industria y Comercio en el territorio  Nacional</t>
  </si>
  <si>
    <t>Mejorar los Sistemas de Información y servicios tecnológicos de la Superintendencia de Industria y Comercio, en el territorio nacional</t>
  </si>
  <si>
    <t>Fortalecimiento del Sistema de Atención al Ciudadano de la Superintendencia de Industria y Comercio a nivel  Nacional</t>
  </si>
  <si>
    <t>Fortalecer el sistema de atención al ciudadano de la entidad a nivel nacional</t>
  </si>
  <si>
    <t>Implementación de una solución inmobiliaria para la Superintendencia de Industria y Comercio en Bogotá</t>
  </si>
  <si>
    <t xml:space="preserve">Contar con espacios físicos dotados que cumplan con las normas arquitectónicas y estructurales. </t>
  </si>
  <si>
    <t>Mejoramiento en la calidad de la gestión estratégica de la Superintendencia de Industria y Comercio a nivel Nacional</t>
  </si>
  <si>
    <t>Mejorar la calidad de la gestión estratégica de la Superintendencia de Industria y Comercio</t>
  </si>
  <si>
    <t>Costo de la actividad  
Año 2022</t>
  </si>
  <si>
    <t>Meta 2018</t>
  </si>
  <si>
    <t xml:space="preserve"> C-3503-0200-9</t>
  </si>
  <si>
    <t>C-3599-0200-6</t>
  </si>
  <si>
    <t>C-3599-0200-5</t>
  </si>
  <si>
    <t>objetivos especificos</t>
  </si>
  <si>
    <t>Número de ciudadanos</t>
  </si>
  <si>
    <t>Número de sistemas</t>
  </si>
  <si>
    <t>Mejorar el conocimiento y la comunicación con los ciudadanos, en relación con las funciones, trámites y servicios brindados por la entidad</t>
  </si>
  <si>
    <t>Optimizar la Gestión Documental de la Entidad</t>
  </si>
  <si>
    <t>productos</t>
  </si>
  <si>
    <t>ind productos</t>
  </si>
  <si>
    <t>Servicio de atención al ciudadano</t>
  </si>
  <si>
    <t>Servicio de Gestión Documental</t>
  </si>
  <si>
    <t>llave</t>
  </si>
  <si>
    <t>Objetivo específico (2)</t>
  </si>
  <si>
    <t>Objetivo específico (3)</t>
  </si>
  <si>
    <t>llave nivel producto</t>
  </si>
  <si>
    <t>llave nivel actividad</t>
  </si>
  <si>
    <t>vr0 2018/08/31</t>
  </si>
  <si>
    <t xml:space="preserve">Garantizar Sistemas de información y servicios tecnológicos modernos y efectivos </t>
  </si>
  <si>
    <t>oscae</t>
  </si>
  <si>
    <t>oti</t>
  </si>
  <si>
    <t>num ob esp</t>
  </si>
  <si>
    <t>Servicios de información implementados</t>
  </si>
  <si>
    <t>red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</si>
</sst>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 #,##0_-;_-* &quot;-&quot;_-;_-@_-"/>
    <numFmt numFmtId="44" formatCode="_-&quot;$&quot;* #,##0.00_-;\-&quot;$&quot;* #,##0.00_-;_-&quot;$&quot;* &quot;-&quot;??_-;_-@_-"/>
    <numFmt numFmtId="43" formatCode="_-* #,##0.00_-;\-* #,##0.00_-;_-* &quot;-&quot;??_-;_-@_-"/>
    <numFmt numFmtId="164" formatCode="_(&quot;$&quot;\ * #,##0.00_);_(&quot;$&quot;\ * \(#,##0.00\);_(&quot;$&quot;\ * &quot;-&quot;??_);_(@_)"/>
    <numFmt numFmtId="165" formatCode="_(* #,##0.00_);_(* \(#,##0.00\);_(* &quot;-&quot;??_);_(@_)"/>
    <numFmt numFmtId="166" formatCode="_-* #,##0_-;\-* #,##0_-;_-* &quot;-&quot;??_-;_-@_-"/>
    <numFmt numFmtId="167" formatCode="_-* #,##0.00\ _€_-;\-* #,##0.00\ _€_-;_-* &quot;-&quot;??\ _€_-;_-@_-"/>
    <numFmt numFmtId="168" formatCode="_-&quot;$&quot;\ * #,##0_-;\-&quot;$&quot;\ * #,##0_-;_-&quot;$&quot;\ * &quot;-&quot;_-;_-@_-"/>
  </numFmts>
  <fonts count="28" x14ac:knownFonts="1">
    <font>
      <sz val="11"/>
      <color theme="1"/>
      <name val="Calibri"/>
      <family val="2"/>
      <scheme val="minor"/>
    </font>
    <font>
      <sz val="11"/>
      <color theme="1"/>
      <name val="Calibri"/>
      <family val="2"/>
      <scheme val="minor"/>
    </font>
    <font>
      <sz val="11"/>
      <color indexed="8"/>
      <name val="Calibri"/>
      <family val="2"/>
    </font>
    <font>
      <sz val="10"/>
      <name val="Arial"/>
      <family val="2"/>
    </font>
    <font>
      <sz val="10"/>
      <name val="Verdana"/>
      <family val="2"/>
    </font>
    <font>
      <b/>
      <sz val="10"/>
      <name val="Verdana"/>
      <family val="2"/>
    </font>
    <font>
      <u/>
      <sz val="10"/>
      <color theme="10"/>
      <name val="Arial"/>
      <family val="2"/>
    </font>
    <font>
      <sz val="16"/>
      <color theme="1"/>
      <name val="Arial Narrow"/>
      <family val="2"/>
    </font>
    <font>
      <b/>
      <sz val="16"/>
      <color theme="1"/>
      <name val="Arial Narrow"/>
      <family val="2"/>
    </font>
    <font>
      <sz val="16"/>
      <name val="Cambria"/>
      <family val="1"/>
    </font>
    <font>
      <b/>
      <sz val="16"/>
      <name val="Cambria"/>
      <family val="1"/>
    </font>
    <font>
      <b/>
      <sz val="16"/>
      <name val="Calibri"/>
      <family val="2"/>
    </font>
    <font>
      <b/>
      <sz val="16"/>
      <name val="Arial Narrow"/>
      <family val="2"/>
    </font>
    <font>
      <sz val="16"/>
      <name val="Arial"/>
      <family val="2"/>
    </font>
    <font>
      <sz val="16"/>
      <color rgb="FFFF0000"/>
      <name val="Cambria"/>
      <family val="1"/>
    </font>
    <font>
      <sz val="16"/>
      <color theme="1"/>
      <name val="Cambria"/>
      <family val="1"/>
    </font>
    <font>
      <sz val="16"/>
      <color theme="1"/>
      <name val="Calibri"/>
      <family val="2"/>
      <scheme val="minor"/>
    </font>
    <font>
      <b/>
      <sz val="16"/>
      <color theme="1"/>
      <name val="Calibri"/>
      <family val="2"/>
      <scheme val="minor"/>
    </font>
    <font>
      <sz val="16"/>
      <name val="Calibri"/>
      <family val="2"/>
      <scheme val="minor"/>
    </font>
    <font>
      <sz val="22"/>
      <name val="Cambria"/>
      <family val="1"/>
    </font>
    <font>
      <sz val="22"/>
      <name val="Arial"/>
      <family val="2"/>
    </font>
    <font>
      <sz val="22"/>
      <color theme="1"/>
      <name val="Arial"/>
      <family val="2"/>
    </font>
    <font>
      <b/>
      <sz val="22"/>
      <name val="Cambria"/>
      <family val="1"/>
    </font>
    <font>
      <sz val="22"/>
      <color rgb="FFFF0000"/>
      <name val="Cambria"/>
      <family val="1"/>
    </font>
    <font>
      <b/>
      <sz val="22"/>
      <color rgb="FFFF0000"/>
      <name val="Cambria"/>
      <family val="1"/>
    </font>
    <font>
      <u/>
      <sz val="22"/>
      <name val="Cambria"/>
      <family val="1"/>
    </font>
    <font>
      <b/>
      <sz val="48"/>
      <color theme="1"/>
      <name val="Arial Narrow"/>
      <family val="2"/>
    </font>
    <font>
      <b/>
      <sz val="16"/>
      <color theme="1"/>
      <name val="Cambria"/>
      <family val="1"/>
    </font>
  </fonts>
  <fills count="13">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indexed="65"/>
        <bgColor indexed="64"/>
      </patternFill>
    </fill>
    <fill>
      <patternFill patternType="solid">
        <fgColor rgb="FFDBE5F1"/>
        <bgColor indexed="64"/>
      </patternFill>
    </fill>
    <fill>
      <patternFill patternType="solid">
        <fgColor rgb="FF808080"/>
        <bgColor indexed="64"/>
      </patternFill>
    </fill>
    <fill>
      <patternFill patternType="solid">
        <fgColor theme="4"/>
        <bgColor indexed="64"/>
      </patternFill>
    </fill>
    <fill>
      <patternFill patternType="solid">
        <fgColor theme="7" tint="0.79998168889431442"/>
        <bgColor indexed="64"/>
      </patternFill>
    </fill>
    <fill>
      <patternFill patternType="solid">
        <fgColor rgb="FFFF0000"/>
        <bgColor indexed="64"/>
      </patternFill>
    </fill>
    <fill>
      <patternFill patternType="solid">
        <fgColor theme="4" tint="0.59999389629810485"/>
        <bgColor indexed="64"/>
      </patternFill>
    </fill>
    <fill>
      <patternFill patternType="solid">
        <fgColor theme="4"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diagonal/>
    </border>
    <border>
      <left/>
      <right/>
      <top style="thin">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8">
    <xf numFmtId="0" fontId="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9" fontId="4" fillId="0" borderId="0">
      <alignment horizontal="left" vertical="center"/>
    </xf>
    <xf numFmtId="0" fontId="5" fillId="6" borderId="0">
      <alignment horizontal="center" vertical="center"/>
    </xf>
    <xf numFmtId="0" fontId="6" fillId="0" borderId="0" applyNumberFormat="0" applyFill="0" applyBorder="0" applyAlignment="0" applyProtection="0"/>
    <xf numFmtId="0" fontId="5" fillId="7" borderId="1">
      <alignment horizontal="left" vertical="center" wrapText="1"/>
    </xf>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7"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 fillId="0" borderId="0"/>
    <xf numFmtId="0" fontId="1" fillId="0" borderId="0"/>
    <xf numFmtId="0" fontId="3" fillId="0" borderId="0"/>
    <xf numFmtId="0" fontId="3" fillId="0" borderId="0"/>
    <xf numFmtId="0" fontId="3" fillId="0" borderId="0"/>
    <xf numFmtId="0" fontId="3" fillId="0" borderId="0"/>
    <xf numFmtId="0" fontId="1" fillId="0" borderId="0"/>
    <xf numFmtId="3" fontId="4" fillId="0" borderId="0">
      <alignment horizontal="right" vertical="center"/>
    </xf>
    <xf numFmtId="9"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68" fontId="1" fillId="0" borderId="0" applyFont="0" applyFill="0" applyBorder="0" applyAlignment="0" applyProtection="0"/>
  </cellStyleXfs>
  <cellXfs count="164">
    <xf numFmtId="0" fontId="0" fillId="0" borderId="0" xfId="0"/>
    <xf numFmtId="0" fontId="7" fillId="0" borderId="0" xfId="0" applyFont="1" applyProtection="1"/>
    <xf numFmtId="0" fontId="8" fillId="0" borderId="29" xfId="0" applyFont="1" applyBorder="1" applyAlignment="1" applyProtection="1"/>
    <xf numFmtId="0" fontId="9" fillId="3" borderId="0" xfId="0" applyFont="1" applyFill="1" applyAlignment="1" applyProtection="1">
      <alignment vertical="center" wrapText="1"/>
    </xf>
    <xf numFmtId="0" fontId="10" fillId="3" borderId="19" xfId="0" applyFont="1" applyFill="1" applyBorder="1" applyAlignment="1" applyProtection="1">
      <alignment vertical="center" wrapText="1"/>
    </xf>
    <xf numFmtId="0" fontId="9" fillId="0" borderId="20" xfId="0" applyFont="1" applyBorder="1" applyAlignment="1" applyProtection="1">
      <alignment vertical="center" wrapText="1"/>
    </xf>
    <xf numFmtId="0" fontId="9" fillId="0" borderId="20" xfId="0" applyFont="1" applyBorder="1" applyAlignment="1" applyProtection="1">
      <alignment horizontal="center" vertical="center" wrapText="1"/>
    </xf>
    <xf numFmtId="0" fontId="9" fillId="0" borderId="20" xfId="0" applyFont="1" applyFill="1" applyBorder="1" applyAlignment="1" applyProtection="1">
      <alignment horizontal="center" vertical="center" wrapText="1"/>
    </xf>
    <xf numFmtId="166" fontId="9" fillId="0" borderId="20" xfId="1" applyNumberFormat="1" applyFont="1" applyBorder="1" applyAlignment="1" applyProtection="1">
      <alignment vertical="center" wrapText="1"/>
    </xf>
    <xf numFmtId="0" fontId="9" fillId="3" borderId="20" xfId="0" applyFont="1" applyFill="1" applyBorder="1" applyAlignment="1" applyProtection="1">
      <alignment vertical="center" wrapText="1"/>
    </xf>
    <xf numFmtId="0" fontId="9" fillId="0" borderId="0" xfId="0" applyFont="1" applyAlignment="1" applyProtection="1">
      <alignment vertical="center" wrapText="1"/>
    </xf>
    <xf numFmtId="0" fontId="10" fillId="2" borderId="14" xfId="0" applyFont="1" applyFill="1" applyBorder="1" applyAlignment="1" applyProtection="1">
      <alignment horizontal="left" vertical="center" wrapText="1"/>
    </xf>
    <xf numFmtId="0" fontId="9" fillId="0" borderId="0" xfId="0" applyFont="1" applyFill="1" applyBorder="1" applyAlignment="1" applyProtection="1">
      <alignment vertical="center" wrapText="1"/>
    </xf>
    <xf numFmtId="0" fontId="11" fillId="0" borderId="0" xfId="0" applyFont="1" applyFill="1" applyBorder="1" applyAlignment="1" applyProtection="1">
      <alignment vertical="center"/>
    </xf>
    <xf numFmtId="0" fontId="11" fillId="2" borderId="30" xfId="0" applyFont="1" applyFill="1" applyBorder="1" applyAlignment="1" applyProtection="1">
      <alignment vertical="center"/>
    </xf>
    <xf numFmtId="0" fontId="10" fillId="4" borderId="5" xfId="0" applyFont="1" applyFill="1" applyBorder="1" applyAlignment="1" applyProtection="1">
      <alignment horizontal="center" vertical="center" wrapText="1"/>
    </xf>
    <xf numFmtId="0" fontId="10" fillId="4" borderId="1" xfId="0" applyFont="1" applyFill="1" applyBorder="1" applyAlignment="1" applyProtection="1">
      <alignment horizontal="center" vertical="center" wrapText="1"/>
    </xf>
    <xf numFmtId="0" fontId="10" fillId="10" borderId="2" xfId="0" applyFont="1" applyFill="1" applyBorder="1" applyAlignment="1" applyProtection="1">
      <alignment horizontal="center" vertical="center" wrapText="1"/>
    </xf>
    <xf numFmtId="43" fontId="9" fillId="0" borderId="0" xfId="1" applyFont="1" applyAlignment="1" applyProtection="1">
      <alignment horizontal="left" vertical="center" wrapText="1"/>
    </xf>
    <xf numFmtId="43" fontId="9" fillId="0" borderId="0" xfId="1" applyFont="1" applyAlignment="1" applyProtection="1">
      <alignment horizontal="center" vertical="center" wrapText="1"/>
    </xf>
    <xf numFmtId="0" fontId="9" fillId="0" borderId="0" xfId="0" applyFont="1" applyFill="1" applyAlignment="1" applyProtection="1">
      <alignment horizontal="center" vertical="center" wrapText="1"/>
    </xf>
    <xf numFmtId="0" fontId="9" fillId="0" borderId="0" xfId="0" applyFont="1" applyAlignment="1" applyProtection="1">
      <alignment horizontal="left" vertical="center" wrapText="1"/>
    </xf>
    <xf numFmtId="166" fontId="9" fillId="0" borderId="0" xfId="1" applyNumberFormat="1" applyFont="1" applyAlignment="1" applyProtection="1">
      <alignment vertical="center" wrapText="1"/>
    </xf>
    <xf numFmtId="0" fontId="10" fillId="2" borderId="22" xfId="0" applyFont="1" applyFill="1" applyBorder="1" applyAlignment="1" applyProtection="1">
      <alignment horizontal="left" vertical="center" wrapText="1"/>
    </xf>
    <xf numFmtId="166" fontId="10" fillId="2" borderId="23" xfId="1" applyNumberFormat="1" applyFont="1" applyFill="1" applyBorder="1" applyAlignment="1" applyProtection="1">
      <alignment horizontal="center" vertical="center" wrapText="1"/>
    </xf>
    <xf numFmtId="0" fontId="9" fillId="0" borderId="7" xfId="0" applyFont="1" applyBorder="1" applyAlignment="1" applyProtection="1">
      <alignment vertical="center" wrapText="1"/>
    </xf>
    <xf numFmtId="43" fontId="9" fillId="0" borderId="0" xfId="1" applyFont="1" applyBorder="1" applyAlignment="1" applyProtection="1">
      <alignment horizontal="left" vertical="center" wrapText="1"/>
    </xf>
    <xf numFmtId="43" fontId="9" fillId="0" borderId="0" xfId="1" applyFont="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166" fontId="9" fillId="0" borderId="0" xfId="1" applyNumberFormat="1" applyFont="1" applyBorder="1" applyAlignment="1" applyProtection="1">
      <alignment vertical="center" wrapText="1"/>
    </xf>
    <xf numFmtId="0" fontId="9" fillId="0" borderId="0" xfId="0" applyFont="1" applyBorder="1" applyAlignment="1" applyProtection="1">
      <alignment vertical="center" wrapText="1"/>
    </xf>
    <xf numFmtId="0" fontId="9" fillId="0" borderId="0" xfId="0" applyFont="1" applyBorder="1" applyAlignment="1" applyProtection="1">
      <alignment horizontal="left" vertical="center" wrapText="1"/>
    </xf>
    <xf numFmtId="0" fontId="9" fillId="0" borderId="1" xfId="0" applyFont="1" applyBorder="1" applyAlignment="1" applyProtection="1">
      <alignment horizontal="center" vertical="center" wrapText="1"/>
      <protection locked="0" hidden="1"/>
    </xf>
    <xf numFmtId="0" fontId="16" fillId="0" borderId="7" xfId="0" applyFont="1" applyBorder="1" applyProtection="1"/>
    <xf numFmtId="0" fontId="16" fillId="0" borderId="0" xfId="0" applyFont="1" applyBorder="1" applyProtection="1"/>
    <xf numFmtId="0" fontId="17" fillId="0" borderId="0" xfId="0" applyFont="1" applyBorder="1" applyAlignment="1" applyProtection="1">
      <alignment wrapText="1"/>
    </xf>
    <xf numFmtId="0" fontId="16" fillId="0" borderId="0" xfId="0" applyFont="1" applyProtection="1"/>
    <xf numFmtId="0" fontId="17" fillId="0" borderId="7" xfId="0" applyFont="1" applyBorder="1" applyProtection="1"/>
    <xf numFmtId="0" fontId="7" fillId="0" borderId="19" xfId="0" applyFont="1" applyBorder="1" applyProtection="1"/>
    <xf numFmtId="0" fontId="7" fillId="0" borderId="20" xfId="0" applyFont="1" applyBorder="1" applyProtection="1"/>
    <xf numFmtId="0" fontId="16" fillId="0" borderId="20" xfId="0" applyFont="1" applyBorder="1" applyProtection="1"/>
    <xf numFmtId="0" fontId="8" fillId="0" borderId="7" xfId="0" applyFont="1" applyBorder="1" applyProtection="1"/>
    <xf numFmtId="0" fontId="8" fillId="0" borderId="0" xfId="0" applyFont="1" applyBorder="1" applyAlignment="1" applyProtection="1">
      <alignment horizontal="right"/>
    </xf>
    <xf numFmtId="0" fontId="8" fillId="0" borderId="9" xfId="0" applyFont="1" applyBorder="1" applyProtection="1"/>
    <xf numFmtId="0" fontId="7" fillId="0" borderId="0" xfId="0" applyFont="1" applyBorder="1" applyProtection="1"/>
    <xf numFmtId="0" fontId="7" fillId="0" borderId="7" xfId="0" applyFont="1" applyBorder="1" applyProtection="1"/>
    <xf numFmtId="0" fontId="7" fillId="0" borderId="8" xfId="0" applyFont="1" applyBorder="1" applyProtection="1"/>
    <xf numFmtId="0" fontId="7" fillId="0" borderId="9" xfId="0" applyFont="1" applyBorder="1" applyProtection="1"/>
    <xf numFmtId="0" fontId="16" fillId="0" borderId="9" xfId="0" applyFont="1" applyBorder="1" applyProtection="1"/>
    <xf numFmtId="0" fontId="16" fillId="0" borderId="0" xfId="0" applyFont="1" applyAlignment="1" applyProtection="1">
      <alignment wrapText="1"/>
    </xf>
    <xf numFmtId="0" fontId="9" fillId="0" borderId="1" xfId="0" applyFont="1" applyFill="1" applyBorder="1" applyAlignment="1" applyProtection="1">
      <alignment horizontal="center" vertical="center" wrapText="1"/>
    </xf>
    <xf numFmtId="0" fontId="9" fillId="5" borderId="1" xfId="0" applyFont="1" applyFill="1" applyBorder="1" applyAlignment="1" applyProtection="1">
      <alignment vertical="center" wrapText="1"/>
    </xf>
    <xf numFmtId="0" fontId="9" fillId="0" borderId="1" xfId="0" applyFont="1" applyBorder="1" applyAlignment="1" applyProtection="1">
      <alignment horizontal="left" vertical="center" wrapText="1"/>
    </xf>
    <xf numFmtId="0" fontId="15" fillId="5" borderId="1" xfId="0" applyFont="1" applyFill="1" applyBorder="1" applyAlignment="1" applyProtection="1">
      <alignment vertical="center" wrapText="1"/>
    </xf>
    <xf numFmtId="0" fontId="9" fillId="3" borderId="1" xfId="0" applyFont="1" applyFill="1" applyBorder="1" applyAlignment="1" applyProtection="1">
      <alignment vertical="center" wrapText="1"/>
    </xf>
    <xf numFmtId="0" fontId="16" fillId="0" borderId="1" xfId="0" applyFont="1" applyBorder="1" applyProtection="1"/>
    <xf numFmtId="166" fontId="9" fillId="0" borderId="1" xfId="1" applyNumberFormat="1" applyFont="1" applyBorder="1" applyAlignment="1" applyProtection="1">
      <alignment vertical="center" wrapText="1"/>
    </xf>
    <xf numFmtId="0" fontId="18" fillId="3" borderId="1" xfId="0" applyFont="1" applyFill="1" applyBorder="1" applyAlignment="1" applyProtection="1">
      <alignment vertical="center" wrapText="1"/>
    </xf>
    <xf numFmtId="0" fontId="9" fillId="0" borderId="0" xfId="0" applyFont="1" applyAlignment="1" applyProtection="1">
      <alignment vertical="top" wrapText="1"/>
    </xf>
    <xf numFmtId="43" fontId="9" fillId="0" borderId="0" xfId="1" applyFont="1" applyAlignment="1" applyProtection="1">
      <alignment horizontal="left" vertical="top" wrapText="1"/>
    </xf>
    <xf numFmtId="0" fontId="13" fillId="0" borderId="1" xfId="0" applyFont="1" applyFill="1" applyBorder="1" applyAlignment="1" applyProtection="1">
      <alignment vertical="center" wrapText="1"/>
    </xf>
    <xf numFmtId="0" fontId="16" fillId="0" borderId="1" xfId="0" applyFont="1" applyBorder="1" applyAlignment="1" applyProtection="1">
      <alignment vertical="center" wrapText="1"/>
    </xf>
    <xf numFmtId="0" fontId="9" fillId="3" borderId="15" xfId="0" applyFont="1" applyFill="1" applyBorder="1" applyAlignment="1" applyProtection="1">
      <alignment vertical="center" wrapText="1"/>
    </xf>
    <xf numFmtId="0" fontId="9" fillId="3" borderId="16" xfId="0" applyFont="1" applyFill="1" applyBorder="1" applyAlignment="1" applyProtection="1">
      <alignment vertical="center" wrapText="1"/>
    </xf>
    <xf numFmtId="0" fontId="9" fillId="3" borderId="0" xfId="0" applyFont="1" applyFill="1" applyBorder="1" applyAlignment="1" applyProtection="1">
      <alignment vertical="center" wrapText="1"/>
    </xf>
    <xf numFmtId="0" fontId="9" fillId="3" borderId="4" xfId="0" applyFont="1" applyFill="1" applyBorder="1" applyAlignment="1" applyProtection="1">
      <alignment vertical="center" wrapText="1"/>
    </xf>
    <xf numFmtId="0" fontId="12" fillId="9" borderId="0" xfId="0" applyFont="1" applyFill="1" applyBorder="1" applyAlignment="1" applyProtection="1">
      <alignment horizontal="center" vertical="center" wrapText="1"/>
    </xf>
    <xf numFmtId="0" fontId="9" fillId="0" borderId="9" xfId="0" applyFont="1" applyFill="1" applyBorder="1" applyAlignment="1" applyProtection="1">
      <alignment vertical="center" wrapText="1"/>
    </xf>
    <xf numFmtId="0" fontId="19" fillId="0" borderId="3" xfId="0" applyNumberFormat="1" applyFont="1" applyBorder="1" applyAlignment="1" applyProtection="1">
      <alignment vertical="center" wrapText="1"/>
    </xf>
    <xf numFmtId="166" fontId="19" fillId="0" borderId="0" xfId="0" applyNumberFormat="1" applyFont="1" applyAlignment="1" applyProtection="1">
      <alignment vertical="center" wrapText="1"/>
    </xf>
    <xf numFmtId="0" fontId="19" fillId="0" borderId="0" xfId="0" applyFont="1" applyAlignment="1" applyProtection="1">
      <alignment vertical="center" wrapText="1"/>
    </xf>
    <xf numFmtId="166" fontId="19" fillId="0" borderId="3" xfId="0" applyNumberFormat="1" applyFont="1" applyBorder="1" applyAlignment="1" applyProtection="1">
      <alignment vertical="center" wrapText="1"/>
    </xf>
    <xf numFmtId="0" fontId="19" fillId="0" borderId="2" xfId="0" applyFont="1" applyBorder="1" applyAlignment="1" applyProtection="1">
      <alignment vertical="center" wrapText="1"/>
    </xf>
    <xf numFmtId="0" fontId="9" fillId="3" borderId="21" xfId="0" applyFont="1" applyFill="1" applyBorder="1" applyAlignment="1" applyProtection="1">
      <alignment horizontal="left" vertical="center" wrapText="1"/>
    </xf>
    <xf numFmtId="0" fontId="9" fillId="0" borderId="11" xfId="0" applyFont="1" applyBorder="1" applyAlignment="1" applyProtection="1">
      <alignment horizontal="left" vertical="center" wrapText="1"/>
    </xf>
    <xf numFmtId="0" fontId="9" fillId="0" borderId="26" xfId="0" applyFont="1" applyBorder="1" applyAlignment="1" applyProtection="1">
      <alignment horizontal="left" vertical="center" wrapText="1"/>
    </xf>
    <xf numFmtId="0" fontId="9" fillId="0" borderId="10" xfId="0" applyFont="1" applyBorder="1" applyAlignment="1" applyProtection="1">
      <alignment horizontal="left" vertical="center" wrapText="1"/>
    </xf>
    <xf numFmtId="0" fontId="16" fillId="0" borderId="10" xfId="0" applyFont="1" applyBorder="1" applyAlignment="1" applyProtection="1">
      <alignment horizontal="left"/>
    </xf>
    <xf numFmtId="0" fontId="16" fillId="0" borderId="21" xfId="0" applyFont="1" applyBorder="1" applyAlignment="1" applyProtection="1">
      <alignment horizontal="left"/>
    </xf>
    <xf numFmtId="0" fontId="16" fillId="0" borderId="11" xfId="0" applyFont="1" applyBorder="1" applyAlignment="1" applyProtection="1">
      <alignment horizontal="left"/>
    </xf>
    <xf numFmtId="0" fontId="20" fillId="0" borderId="1" xfId="0" applyFont="1" applyFill="1" applyBorder="1" applyAlignment="1" applyProtection="1">
      <alignment vertical="center" wrapText="1"/>
      <protection locked="0" hidden="1"/>
    </xf>
    <xf numFmtId="0" fontId="19" fillId="0" borderId="1" xfId="0" applyFont="1" applyFill="1" applyBorder="1" applyAlignment="1" applyProtection="1">
      <alignment vertical="center" wrapText="1"/>
      <protection locked="0" hidden="1"/>
    </xf>
    <xf numFmtId="0" fontId="11" fillId="2" borderId="33" xfId="0" applyFont="1" applyFill="1" applyBorder="1" applyAlignment="1" applyProtection="1">
      <alignment vertical="center" wrapText="1"/>
    </xf>
    <xf numFmtId="0" fontId="11" fillId="2" borderId="34" xfId="0" applyFont="1" applyFill="1" applyBorder="1" applyAlignment="1" applyProtection="1">
      <alignment vertical="center" wrapText="1"/>
    </xf>
    <xf numFmtId="0" fontId="10" fillId="0" borderId="8" xfId="0" applyFont="1" applyFill="1" applyBorder="1" applyAlignment="1" applyProtection="1">
      <alignment horizontal="left" vertical="center" wrapText="1"/>
    </xf>
    <xf numFmtId="0" fontId="10" fillId="0" borderId="9" xfId="0" applyFont="1" applyFill="1" applyBorder="1" applyAlignment="1" applyProtection="1">
      <alignment horizontal="left" vertical="center" wrapText="1"/>
    </xf>
    <xf numFmtId="0" fontId="16" fillId="0" borderId="9" xfId="0" applyFont="1" applyBorder="1" applyAlignment="1" applyProtection="1"/>
    <xf numFmtId="0" fontId="16" fillId="0" borderId="0" xfId="0" applyFont="1" applyBorder="1" applyAlignment="1" applyProtection="1"/>
    <xf numFmtId="0" fontId="21" fillId="0" borderId="1" xfId="0" applyFont="1" applyFill="1" applyBorder="1" applyAlignment="1" applyProtection="1">
      <alignment vertical="center" wrapText="1"/>
      <protection locked="0" hidden="1"/>
    </xf>
    <xf numFmtId="0" fontId="20" fillId="0" borderId="1" xfId="0" applyFont="1" applyFill="1" applyBorder="1" applyAlignment="1" applyProtection="1">
      <alignment horizontal="left" vertical="center" wrapText="1"/>
      <protection locked="0" hidden="1"/>
    </xf>
    <xf numFmtId="166" fontId="20" fillId="0" borderId="1" xfId="1" applyNumberFormat="1" applyFont="1" applyFill="1" applyBorder="1" applyAlignment="1" applyProtection="1">
      <alignment horizontal="center" vertical="center" wrapText="1"/>
      <protection locked="0" hidden="1"/>
    </xf>
    <xf numFmtId="166" fontId="20" fillId="0" borderId="1" xfId="48" applyNumberFormat="1" applyFont="1" applyFill="1" applyBorder="1" applyAlignment="1" applyProtection="1">
      <alignment horizontal="center" vertical="center" wrapText="1"/>
      <protection locked="0" hidden="1"/>
    </xf>
    <xf numFmtId="43" fontId="20" fillId="0" borderId="1" xfId="48" applyFont="1" applyFill="1" applyBorder="1" applyAlignment="1" applyProtection="1">
      <alignment horizontal="center" vertical="center" wrapText="1"/>
      <protection locked="0" hidden="1"/>
    </xf>
    <xf numFmtId="43" fontId="13" fillId="0" borderId="1" xfId="51" applyFont="1" applyBorder="1" applyAlignment="1" applyProtection="1">
      <alignment horizontal="left" vertical="center" wrapText="1"/>
      <protection locked="0" hidden="1"/>
    </xf>
    <xf numFmtId="0" fontId="13" fillId="0" borderId="1" xfId="0" applyFont="1" applyBorder="1" applyAlignment="1" applyProtection="1">
      <alignment horizontal="center" vertical="center" wrapText="1"/>
      <protection locked="0" hidden="1"/>
    </xf>
    <xf numFmtId="0" fontId="13" fillId="0" borderId="1" xfId="0" applyFont="1" applyFill="1" applyBorder="1" applyAlignment="1" applyProtection="1">
      <alignment horizontal="center" vertical="center" wrapText="1"/>
      <protection locked="0" hidden="1"/>
    </xf>
    <xf numFmtId="0" fontId="9" fillId="0" borderId="0" xfId="0" applyFont="1" applyBorder="1" applyAlignment="1" applyProtection="1">
      <alignment horizontal="left" vertical="center" wrapText="1"/>
      <protection locked="0" hidden="1"/>
    </xf>
    <xf numFmtId="166" fontId="9" fillId="0" borderId="0" xfId="1" applyNumberFormat="1" applyFont="1" applyBorder="1" applyAlignment="1" applyProtection="1">
      <alignment vertical="center" wrapText="1"/>
      <protection locked="0" hidden="1"/>
    </xf>
    <xf numFmtId="0" fontId="9" fillId="0" borderId="0" xfId="0" applyFont="1" applyBorder="1" applyAlignment="1" applyProtection="1">
      <alignment vertical="center" wrapText="1"/>
      <protection locked="0" hidden="1"/>
    </xf>
    <xf numFmtId="0" fontId="14" fillId="0" borderId="0" xfId="0" applyFont="1" applyBorder="1" applyAlignment="1" applyProtection="1">
      <alignment horizontal="left" vertical="center" wrapText="1"/>
      <protection locked="0" hidden="1"/>
    </xf>
    <xf numFmtId="0" fontId="7" fillId="0" borderId="0" xfId="0" applyFont="1" applyBorder="1" applyAlignment="1" applyProtection="1"/>
    <xf numFmtId="0" fontId="8" fillId="0" borderId="10" xfId="0" applyFont="1" applyBorder="1" applyAlignment="1" applyProtection="1">
      <alignment wrapText="1"/>
    </xf>
    <xf numFmtId="0" fontId="8" fillId="0" borderId="11" xfId="0" applyFont="1" applyBorder="1" applyAlignment="1" applyProtection="1">
      <alignment wrapText="1"/>
    </xf>
    <xf numFmtId="0" fontId="8" fillId="0" borderId="0" xfId="0" applyFont="1" applyBorder="1" applyProtection="1"/>
    <xf numFmtId="0" fontId="0" fillId="0" borderId="1" xfId="0" applyBorder="1" applyAlignment="1">
      <alignment vertical="top" wrapText="1"/>
    </xf>
    <xf numFmtId="0" fontId="20" fillId="0" borderId="0" xfId="0" applyFont="1" applyFill="1" applyBorder="1" applyAlignment="1" applyProtection="1">
      <alignment horizontal="left" vertical="center" wrapText="1"/>
      <protection locked="0" hidden="1"/>
    </xf>
    <xf numFmtId="0" fontId="10" fillId="0" borderId="1" xfId="0" applyFont="1" applyFill="1" applyBorder="1" applyAlignment="1" applyProtection="1">
      <alignment horizontal="center" vertical="center" wrapText="1"/>
    </xf>
    <xf numFmtId="0" fontId="10" fillId="5" borderId="1" xfId="0" applyFont="1" applyFill="1" applyBorder="1" applyAlignment="1" applyProtection="1">
      <alignment vertical="center" wrapText="1"/>
    </xf>
    <xf numFmtId="0" fontId="27" fillId="5" borderId="1" xfId="0" applyFont="1" applyFill="1" applyBorder="1" applyAlignment="1" applyProtection="1">
      <alignment vertical="center" wrapText="1"/>
    </xf>
    <xf numFmtId="0" fontId="10" fillId="10" borderId="3" xfId="0" applyFont="1" applyFill="1" applyBorder="1" applyAlignment="1" applyProtection="1">
      <alignment horizontal="center" vertical="center" wrapText="1"/>
    </xf>
    <xf numFmtId="0" fontId="20" fillId="0" borderId="5" xfId="0" applyFont="1" applyFill="1" applyBorder="1" applyAlignment="1" applyProtection="1">
      <alignment vertical="center" wrapText="1"/>
      <protection locked="0" hidden="1"/>
    </xf>
    <xf numFmtId="0" fontId="10" fillId="11" borderId="41" xfId="0" applyFont="1" applyFill="1" applyBorder="1" applyAlignment="1" applyProtection="1">
      <alignment horizontal="left" vertical="center" wrapText="1"/>
      <protection locked="0" hidden="1"/>
    </xf>
    <xf numFmtId="0" fontId="10" fillId="11" borderId="42" xfId="0" applyFont="1" applyFill="1" applyBorder="1" applyAlignment="1" applyProtection="1">
      <alignment horizontal="left" vertical="center" wrapText="1"/>
      <protection locked="0" hidden="1"/>
    </xf>
    <xf numFmtId="0" fontId="10" fillId="11" borderId="12" xfId="0" applyFont="1" applyFill="1" applyBorder="1" applyAlignment="1" applyProtection="1">
      <alignment horizontal="left" vertical="center" wrapText="1"/>
      <protection locked="0" hidden="1"/>
    </xf>
    <xf numFmtId="0" fontId="10" fillId="11" borderId="43" xfId="0" applyFont="1" applyFill="1" applyBorder="1" applyAlignment="1" applyProtection="1">
      <alignment horizontal="left" vertical="center" wrapText="1"/>
      <protection locked="0" hidden="1"/>
    </xf>
    <xf numFmtId="0" fontId="10" fillId="11" borderId="1" xfId="0" applyFont="1" applyFill="1" applyBorder="1" applyAlignment="1" applyProtection="1">
      <alignment horizontal="left" vertical="center" wrapText="1"/>
      <protection locked="0" hidden="1"/>
    </xf>
    <xf numFmtId="0" fontId="10" fillId="11" borderId="2" xfId="0" applyFont="1" applyFill="1" applyBorder="1" applyAlignment="1" applyProtection="1">
      <alignment horizontal="left" vertical="center" wrapText="1"/>
      <protection locked="0" hidden="1"/>
    </xf>
    <xf numFmtId="0" fontId="10" fillId="11" borderId="44" xfId="0" applyFont="1" applyFill="1" applyBorder="1" applyAlignment="1" applyProtection="1">
      <alignment horizontal="left" vertical="center" wrapText="1"/>
      <protection locked="0" hidden="1"/>
    </xf>
    <xf numFmtId="0" fontId="10" fillId="11" borderId="45" xfId="0" applyFont="1" applyFill="1" applyBorder="1" applyAlignment="1" applyProtection="1">
      <alignment horizontal="left" vertical="center" wrapText="1"/>
      <protection locked="0" hidden="1"/>
    </xf>
    <xf numFmtId="0" fontId="10" fillId="11" borderId="46" xfId="0" applyFont="1" applyFill="1" applyBorder="1" applyAlignment="1" applyProtection="1">
      <alignment horizontal="left" vertical="center" wrapText="1"/>
      <protection locked="0" hidden="1"/>
    </xf>
    <xf numFmtId="0" fontId="8" fillId="0" borderId="0" xfId="0" applyFont="1" applyBorder="1" applyAlignment="1" applyProtection="1">
      <alignment horizontal="left" wrapText="1"/>
    </xf>
    <xf numFmtId="0" fontId="9" fillId="0" borderId="9" xfId="0" applyFont="1" applyFill="1" applyBorder="1" applyAlignment="1" applyProtection="1">
      <alignment horizontal="left" vertical="center" wrapText="1"/>
    </xf>
    <xf numFmtId="0" fontId="7" fillId="0" borderId="7" xfId="0" applyFont="1" applyBorder="1" applyAlignment="1" applyProtection="1"/>
    <xf numFmtId="0" fontId="7" fillId="0" borderId="0" xfId="0" applyFont="1" applyBorder="1" applyAlignment="1" applyProtection="1"/>
    <xf numFmtId="166" fontId="10" fillId="4" borderId="5" xfId="1" applyNumberFormat="1" applyFont="1" applyFill="1" applyBorder="1" applyAlignment="1" applyProtection="1">
      <alignment horizontal="center" vertical="center" wrapText="1"/>
    </xf>
    <xf numFmtId="166" fontId="10" fillId="4" borderId="1" xfId="1" applyNumberFormat="1" applyFont="1" applyFill="1" applyBorder="1" applyAlignment="1" applyProtection="1">
      <alignment horizontal="center" vertical="center" wrapText="1"/>
    </xf>
    <xf numFmtId="166" fontId="10" fillId="4" borderId="2" xfId="1" applyNumberFormat="1" applyFont="1" applyFill="1" applyBorder="1" applyAlignment="1" applyProtection="1">
      <alignment horizontal="center" vertical="center" wrapText="1"/>
    </xf>
    <xf numFmtId="0" fontId="10" fillId="4" borderId="12" xfId="0" applyFont="1" applyFill="1" applyBorder="1" applyAlignment="1" applyProtection="1">
      <alignment horizontal="center" vertical="center" wrapText="1"/>
    </xf>
    <xf numFmtId="0" fontId="10" fillId="4" borderId="13" xfId="0" applyFont="1" applyFill="1" applyBorder="1" applyAlignment="1" applyProtection="1">
      <alignment horizontal="center" vertical="center" wrapText="1"/>
    </xf>
    <xf numFmtId="0" fontId="19" fillId="3" borderId="27" xfId="0" applyFont="1" applyFill="1" applyBorder="1" applyAlignment="1" applyProtection="1">
      <alignment horizontal="left" vertical="center" wrapText="1"/>
    </xf>
    <xf numFmtId="0" fontId="19" fillId="3" borderId="7" xfId="0" applyFont="1" applyFill="1" applyBorder="1" applyAlignment="1" applyProtection="1">
      <alignment horizontal="left" vertical="center" wrapText="1"/>
    </xf>
    <xf numFmtId="0" fontId="10" fillId="2" borderId="35" xfId="0" applyFont="1" applyFill="1" applyBorder="1" applyAlignment="1" applyProtection="1">
      <alignment horizontal="left" vertical="center" wrapText="1"/>
    </xf>
    <xf numFmtId="0" fontId="10" fillId="2" borderId="32" xfId="0" applyFont="1" applyFill="1" applyBorder="1" applyAlignment="1" applyProtection="1">
      <alignment horizontal="left" vertical="center" wrapText="1"/>
    </xf>
    <xf numFmtId="0" fontId="17" fillId="0" borderId="7" xfId="0" applyFont="1" applyBorder="1" applyAlignment="1" applyProtection="1">
      <alignment horizontal="left" wrapText="1"/>
    </xf>
    <xf numFmtId="0" fontId="17" fillId="0" borderId="0" xfId="0" applyFont="1" applyBorder="1" applyAlignment="1" applyProtection="1">
      <alignment horizontal="left" wrapText="1"/>
    </xf>
    <xf numFmtId="0" fontId="17" fillId="0" borderId="9" xfId="0" applyFont="1" applyBorder="1" applyAlignment="1" applyProtection="1">
      <alignment horizontal="center" wrapText="1"/>
    </xf>
    <xf numFmtId="0" fontId="26" fillId="0" borderId="30" xfId="0" applyFont="1" applyBorder="1" applyAlignment="1" applyProtection="1">
      <alignment horizontal="center" vertical="center" wrapText="1"/>
    </xf>
    <xf numFmtId="0" fontId="26" fillId="0" borderId="18" xfId="0" applyFont="1" applyBorder="1" applyAlignment="1" applyProtection="1">
      <alignment horizontal="center" vertical="center" wrapText="1"/>
    </xf>
    <xf numFmtId="0" fontId="26" fillId="0" borderId="31" xfId="0" applyFont="1" applyBorder="1" applyAlignment="1" applyProtection="1">
      <alignment horizontal="center" vertical="center" wrapText="1"/>
    </xf>
    <xf numFmtId="0" fontId="10" fillId="4" borderId="17" xfId="0" applyFont="1" applyFill="1" applyBorder="1" applyAlignment="1" applyProtection="1">
      <alignment horizontal="center" vertical="center" wrapText="1"/>
    </xf>
    <xf numFmtId="0" fontId="10" fillId="4" borderId="6" xfId="0" applyFont="1" applyFill="1" applyBorder="1" applyAlignment="1" applyProtection="1">
      <alignment horizontal="center" vertical="center" wrapText="1"/>
    </xf>
    <xf numFmtId="0" fontId="10" fillId="4" borderId="28" xfId="0" applyFont="1" applyFill="1" applyBorder="1" applyAlignment="1" applyProtection="1">
      <alignment horizontal="center" vertical="center" wrapText="1"/>
    </xf>
    <xf numFmtId="0" fontId="12" fillId="9" borderId="37" xfId="0" applyFont="1" applyFill="1" applyBorder="1" applyAlignment="1" applyProtection="1">
      <alignment horizontal="center" vertical="center" wrapText="1"/>
    </xf>
    <xf numFmtId="0" fontId="12" fillId="9" borderId="9" xfId="0" applyFont="1" applyFill="1" applyBorder="1" applyAlignment="1" applyProtection="1">
      <alignment horizontal="center" vertical="center" wrapText="1"/>
    </xf>
    <xf numFmtId="166" fontId="10" fillId="4" borderId="17" xfId="1" applyNumberFormat="1" applyFont="1" applyFill="1" applyBorder="1" applyAlignment="1" applyProtection="1">
      <alignment horizontal="center" vertical="center" wrapText="1"/>
    </xf>
    <xf numFmtId="0" fontId="12" fillId="8" borderId="8" xfId="0" applyFont="1" applyFill="1" applyBorder="1" applyAlignment="1" applyProtection="1">
      <alignment horizontal="center" vertical="center" wrapText="1"/>
    </xf>
    <xf numFmtId="0" fontId="12" fillId="8" borderId="9" xfId="0" applyFont="1" applyFill="1" applyBorder="1" applyAlignment="1" applyProtection="1">
      <alignment horizontal="center" vertical="center" wrapText="1"/>
    </xf>
    <xf numFmtId="0" fontId="12" fillId="8" borderId="36" xfId="0" applyFont="1" applyFill="1" applyBorder="1" applyAlignment="1" applyProtection="1">
      <alignment horizontal="center" vertical="center" wrapText="1"/>
    </xf>
    <xf numFmtId="0" fontId="12" fillId="12" borderId="47" xfId="0" applyFont="1" applyFill="1" applyBorder="1" applyAlignment="1" applyProtection="1">
      <alignment horizontal="center" vertical="center" wrapText="1"/>
    </xf>
    <xf numFmtId="0" fontId="12" fillId="12" borderId="48" xfId="0" applyFont="1" applyFill="1" applyBorder="1" applyAlignment="1" applyProtection="1">
      <alignment horizontal="center" vertical="center" wrapText="1"/>
    </xf>
    <xf numFmtId="0" fontId="12" fillId="12" borderId="49" xfId="0" applyFont="1" applyFill="1" applyBorder="1" applyAlignment="1" applyProtection="1">
      <alignment horizontal="center" vertical="center" wrapText="1"/>
    </xf>
    <xf numFmtId="0" fontId="8" fillId="0" borderId="0" xfId="0" applyFont="1" applyBorder="1" applyAlignment="1" applyProtection="1">
      <alignment horizontal="center" wrapText="1"/>
    </xf>
    <xf numFmtId="0" fontId="7" fillId="0" borderId="9" xfId="0" applyFont="1" applyBorder="1" applyAlignment="1" applyProtection="1">
      <alignment horizontal="center"/>
    </xf>
    <xf numFmtId="0" fontId="10" fillId="2" borderId="18"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9" fillId="3" borderId="38" xfId="0" applyFont="1" applyFill="1" applyBorder="1" applyAlignment="1" applyProtection="1">
      <alignment horizontal="center" vertical="center" wrapText="1"/>
    </xf>
    <xf numFmtId="0" fontId="10" fillId="2" borderId="39"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10" fillId="2" borderId="6" xfId="0" applyFont="1" applyFill="1" applyBorder="1" applyAlignment="1" applyProtection="1">
      <alignment horizontal="center" vertical="center" wrapText="1"/>
    </xf>
    <xf numFmtId="0" fontId="7" fillId="0" borderId="0" xfId="0" applyFont="1" applyAlignment="1" applyProtection="1">
      <alignment horizontal="center"/>
    </xf>
    <xf numFmtId="0" fontId="7" fillId="0" borderId="10" xfId="0" applyFont="1" applyBorder="1" applyAlignment="1" applyProtection="1">
      <alignment horizontal="center"/>
    </xf>
    <xf numFmtId="0" fontId="7" fillId="0" borderId="6" xfId="0" applyFont="1" applyBorder="1" applyAlignment="1" applyProtection="1">
      <alignment horizontal="center"/>
    </xf>
    <xf numFmtId="0" fontId="7" fillId="0" borderId="40" xfId="0" applyFont="1" applyBorder="1" applyAlignment="1" applyProtection="1">
      <alignment horizontal="center"/>
    </xf>
  </cellXfs>
  <cellStyles count="58">
    <cellStyle name="BodyStyle" xfId="15"/>
    <cellStyle name="HeaderStyle" xfId="16"/>
    <cellStyle name="Hipervínculo 2" xfId="17"/>
    <cellStyle name="MainTitle" xfId="18"/>
    <cellStyle name="Millares" xfId="48" builtinId="3"/>
    <cellStyle name="Millares [0] 2" xfId="12"/>
    <cellStyle name="Millares [0] 3" xfId="6"/>
    <cellStyle name="Millares 10" xfId="55"/>
    <cellStyle name="Millares 2" xfId="11"/>
    <cellStyle name="Millares 2 2" xfId="1"/>
    <cellStyle name="Millares 2 2 2" xfId="10"/>
    <cellStyle name="Millares 2 2 2 2" xfId="20"/>
    <cellStyle name="Millares 2 2 2 3" xfId="52"/>
    <cellStyle name="Millares 2 2 3" xfId="3"/>
    <cellStyle name="Millares 2 2 3 2" xfId="53"/>
    <cellStyle name="Millares 2 2 4" xfId="21"/>
    <cellStyle name="Millares 2 2 5" xfId="51"/>
    <cellStyle name="Millares 2 3" xfId="22"/>
    <cellStyle name="Millares 2 4" xfId="19"/>
    <cellStyle name="Millares 3" xfId="13"/>
    <cellStyle name="Millares 3 2" xfId="24"/>
    <cellStyle name="Millares 3 3" xfId="4"/>
    <cellStyle name="Millares 3 3 2" xfId="26"/>
    <cellStyle name="Millares 3 3 3" xfId="27"/>
    <cellStyle name="Millares 3 3 4" xfId="25"/>
    <cellStyle name="Millares 3 4" xfId="28"/>
    <cellStyle name="Millares 3 5" xfId="23"/>
    <cellStyle name="Millares 3 6" xfId="54"/>
    <cellStyle name="Millares 4" xfId="9"/>
    <cellStyle name="Millares 4 2" xfId="5"/>
    <cellStyle name="Millares 4 3" xfId="30"/>
    <cellStyle name="Millares 4 4" xfId="29"/>
    <cellStyle name="Millares 5" xfId="14"/>
    <cellStyle name="Millares 5 2" xfId="32"/>
    <cellStyle name="Millares 5 3" xfId="31"/>
    <cellStyle name="Millares 6" xfId="2"/>
    <cellStyle name="Millares 7" xfId="33"/>
    <cellStyle name="Millares 8" xfId="34"/>
    <cellStyle name="Millares 9" xfId="49"/>
    <cellStyle name="Moneda [0] 2" xfId="57"/>
    <cellStyle name="Moneda 2" xfId="7"/>
    <cellStyle name="Moneda 2 2" xfId="35"/>
    <cellStyle name="Moneda 2 4" xfId="36"/>
    <cellStyle name="Moneda 3" xfId="8"/>
    <cellStyle name="Moneda 3 2" xfId="37"/>
    <cellStyle name="Moneda 3 3" xfId="56"/>
    <cellStyle name="Moneda 4" xfId="38"/>
    <cellStyle name="Moneda 5" xfId="50"/>
    <cellStyle name="Normal" xfId="0" builtinId="0"/>
    <cellStyle name="Normal 2" xfId="39"/>
    <cellStyle name="Normal 2 3" xfId="40"/>
    <cellStyle name="Normal 3" xfId="41"/>
    <cellStyle name="Normal 3 2" xfId="42"/>
    <cellStyle name="Normal 6 2" xfId="43"/>
    <cellStyle name="Normal 8" xfId="44"/>
    <cellStyle name="Normal 9" xfId="45"/>
    <cellStyle name="Numeric" xfId="46"/>
    <cellStyle name="Porcentaje 2 10 2 2" xfId="47"/>
  </cellStyles>
  <dxfs count="1">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595312</xdr:colOff>
      <xdr:row>0</xdr:row>
      <xdr:rowOff>283317</xdr:rowOff>
    </xdr:from>
    <xdr:to>
      <xdr:col>2</xdr:col>
      <xdr:colOff>2493234</xdr:colOff>
      <xdr:row>0</xdr:row>
      <xdr:rowOff>1238249</xdr:rowOff>
    </xdr:to>
    <xdr:pic>
      <xdr:nvPicPr>
        <xdr:cNvPr id="2" name="1 Imagen" descr="\\Abeltran\publico\Logo completo.gif">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595312" y="283317"/>
          <a:ext cx="1897922" cy="954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ic018838\Users\PLANTAS\COMISION%20DE%20AGUA%20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ic018838\Users\EJECUCION%202001\FALTANTES%20UNIDAD%20ICT%2020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ic018838\Users\Documents%20and%20Settings\lrojas\Configuraci&#243;n%20local\Archivos%20temporales%20de%20Internet\Content.Outlook\1ENZTYNF\JUSTIFICACION%20PLAN%20INFORMATI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ta2002"/>
      <sheetName val="CRAP 2003"/>
    </sheetNames>
    <sheetDataSet>
      <sheetData sheetId="0">
        <row r="4">
          <cell r="J4">
            <v>2447478</v>
          </cell>
          <cell r="T4">
            <v>1912092</v>
          </cell>
        </row>
        <row r="5">
          <cell r="J5">
            <v>9789912</v>
          </cell>
          <cell r="T5">
            <v>7648368</v>
          </cell>
        </row>
        <row r="7">
          <cell r="J7" t="str">
            <v>Gastos</v>
          </cell>
          <cell r="K7" t="str">
            <v>Auxilios</v>
          </cell>
          <cell r="M7" t="str">
            <v>Prestaciones Sociales legales</v>
          </cell>
          <cell r="T7" t="str">
            <v>Total</v>
          </cell>
        </row>
        <row r="8">
          <cell r="J8" t="str">
            <v>de</v>
          </cell>
          <cell r="K8" t="str">
            <v>Subsidio</v>
          </cell>
          <cell r="L8" t="str">
            <v>Auxilio</v>
          </cell>
          <cell r="M8" t="str">
            <v>Bonificación</v>
          </cell>
          <cell r="N8" t="str">
            <v>Prima</v>
          </cell>
          <cell r="O8" t="str">
            <v>Prima</v>
          </cell>
          <cell r="T8" t="str">
            <v xml:space="preserve">Prima </v>
          </cell>
          <cell r="AA8" t="str">
            <v>Aportes</v>
          </cell>
          <cell r="AG8" t="str">
            <v>Escuelas e</v>
          </cell>
        </row>
        <row r="9">
          <cell r="I9" t="str">
            <v>Anual</v>
          </cell>
          <cell r="J9" t="str">
            <v>Representación</v>
          </cell>
          <cell r="K9" t="str">
            <v>de</v>
          </cell>
          <cell r="L9" t="str">
            <v>de</v>
          </cell>
          <cell r="M9" t="str">
            <v>Servicios</v>
          </cell>
          <cell r="N9" t="str">
            <v>de</v>
          </cell>
          <cell r="O9" t="str">
            <v>de</v>
          </cell>
          <cell r="T9" t="str">
            <v>Técnica</v>
          </cell>
          <cell r="AA9" t="str">
            <v>Previsión</v>
          </cell>
          <cell r="AG9" t="str">
            <v>Institutos</v>
          </cell>
        </row>
        <row r="10">
          <cell r="K10" t="str">
            <v>Transporte</v>
          </cell>
          <cell r="L10" t="str">
            <v>Alimentación</v>
          </cell>
          <cell r="M10" t="str">
            <v>Prestados</v>
          </cell>
          <cell r="N10" t="str">
            <v>Servicio</v>
          </cell>
          <cell r="O10" t="str">
            <v>Vacaciones</v>
          </cell>
          <cell r="AA10" t="str">
            <v>Salud</v>
          </cell>
          <cell r="AG10" t="str">
            <v>Técnicos</v>
          </cell>
        </row>
        <row r="11">
          <cell r="I11">
            <v>6</v>
          </cell>
          <cell r="J11">
            <v>7</v>
          </cell>
          <cell r="K11">
            <v>8</v>
          </cell>
          <cell r="L11">
            <v>9</v>
          </cell>
          <cell r="M11">
            <v>10</v>
          </cell>
          <cell r="N11">
            <v>11</v>
          </cell>
          <cell r="O11">
            <v>12</v>
          </cell>
          <cell r="T11">
            <v>15</v>
          </cell>
          <cell r="AA11">
            <v>22</v>
          </cell>
          <cell r="AG11">
            <v>28</v>
          </cell>
        </row>
        <row r="13">
          <cell r="I13">
            <v>66081888</v>
          </cell>
          <cell r="J13">
            <v>117478944</v>
          </cell>
          <cell r="K13">
            <v>0</v>
          </cell>
          <cell r="L13">
            <v>0</v>
          </cell>
          <cell r="M13">
            <v>5353857.5999999996</v>
          </cell>
          <cell r="N13">
            <v>7871445.3999999994</v>
          </cell>
          <cell r="O13">
            <v>8199422.291666667</v>
          </cell>
          <cell r="T13">
            <v>91780416</v>
          </cell>
          <cell r="AA13">
            <v>15113175.168</v>
          </cell>
          <cell r="AG13">
            <v>2049855.5729166665</v>
          </cell>
        </row>
        <row r="14">
          <cell r="I14">
            <v>66081888</v>
          </cell>
          <cell r="J14">
            <v>117478944</v>
          </cell>
          <cell r="K14">
            <v>0</v>
          </cell>
          <cell r="L14">
            <v>0</v>
          </cell>
          <cell r="M14">
            <v>5353857.5999999996</v>
          </cell>
          <cell r="N14">
            <v>7871445.3999999994</v>
          </cell>
          <cell r="O14">
            <v>8199422.291666667</v>
          </cell>
          <cell r="T14">
            <v>91780416</v>
          </cell>
          <cell r="AA14">
            <v>15113175.168</v>
          </cell>
          <cell r="AG14">
            <v>2049855.5729166665</v>
          </cell>
        </row>
        <row r="16">
          <cell r="I16">
            <v>316339800</v>
          </cell>
          <cell r="J16">
            <v>0</v>
          </cell>
          <cell r="K16">
            <v>0</v>
          </cell>
          <cell r="L16">
            <v>0</v>
          </cell>
          <cell r="M16">
            <v>9226577.5</v>
          </cell>
          <cell r="N16">
            <v>13565265.729166666</v>
          </cell>
          <cell r="O16">
            <v>14130485.134548612</v>
          </cell>
          <cell r="T16">
            <v>0</v>
          </cell>
          <cell r="AA16">
            <v>26045310.199999999</v>
          </cell>
          <cell r="AG16">
            <v>3532621.283637153</v>
          </cell>
        </row>
        <row r="17">
          <cell r="I17">
            <v>316339800</v>
          </cell>
          <cell r="K17">
            <v>0</v>
          </cell>
          <cell r="L17">
            <v>0</v>
          </cell>
          <cell r="M17">
            <v>9226577.5</v>
          </cell>
          <cell r="N17">
            <v>13565265.729166666</v>
          </cell>
          <cell r="O17">
            <v>14130485.134548612</v>
          </cell>
          <cell r="T17">
            <v>0</v>
          </cell>
          <cell r="AA17">
            <v>26045310.199999999</v>
          </cell>
          <cell r="AG17">
            <v>3532621.283637153</v>
          </cell>
        </row>
        <row r="18">
          <cell r="I18">
            <v>0</v>
          </cell>
          <cell r="K18">
            <v>0</v>
          </cell>
          <cell r="L18">
            <v>0</v>
          </cell>
          <cell r="M18">
            <v>0</v>
          </cell>
          <cell r="N18">
            <v>0</v>
          </cell>
          <cell r="O18">
            <v>0</v>
          </cell>
          <cell r="T18">
            <v>0</v>
          </cell>
          <cell r="AA18">
            <v>0</v>
          </cell>
          <cell r="AG18">
            <v>0</v>
          </cell>
        </row>
        <row r="19">
          <cell r="I19">
            <v>0</v>
          </cell>
          <cell r="K19">
            <v>0</v>
          </cell>
          <cell r="L19">
            <v>0</v>
          </cell>
          <cell r="M19">
            <v>0</v>
          </cell>
          <cell r="N19">
            <v>0</v>
          </cell>
          <cell r="O19">
            <v>0</v>
          </cell>
          <cell r="T19">
            <v>0</v>
          </cell>
          <cell r="AA19">
            <v>0</v>
          </cell>
          <cell r="AG19">
            <v>0</v>
          </cell>
        </row>
        <row r="20">
          <cell r="I20">
            <v>0</v>
          </cell>
          <cell r="J20">
            <v>0</v>
          </cell>
          <cell r="K20">
            <v>0</v>
          </cell>
          <cell r="L20">
            <v>0</v>
          </cell>
          <cell r="M20">
            <v>0</v>
          </cell>
          <cell r="N20">
            <v>0</v>
          </cell>
          <cell r="O20">
            <v>0</v>
          </cell>
          <cell r="T20">
            <v>0</v>
          </cell>
          <cell r="AA20">
            <v>0</v>
          </cell>
          <cell r="AG20">
            <v>0</v>
          </cell>
        </row>
        <row r="22">
          <cell r="I22">
            <v>0</v>
          </cell>
          <cell r="J22">
            <v>0</v>
          </cell>
          <cell r="K22">
            <v>0</v>
          </cell>
          <cell r="L22">
            <v>0</v>
          </cell>
          <cell r="M22">
            <v>0</v>
          </cell>
          <cell r="N22">
            <v>0</v>
          </cell>
          <cell r="O22">
            <v>0</v>
          </cell>
          <cell r="T22">
            <v>0</v>
          </cell>
          <cell r="AA22">
            <v>0</v>
          </cell>
          <cell r="AG22">
            <v>0</v>
          </cell>
        </row>
        <row r="23">
          <cell r="I23">
            <v>0</v>
          </cell>
          <cell r="K23">
            <v>0</v>
          </cell>
          <cell r="L23">
            <v>0</v>
          </cell>
          <cell r="M23">
            <v>0</v>
          </cell>
          <cell r="N23">
            <v>0</v>
          </cell>
          <cell r="O23">
            <v>0</v>
          </cell>
          <cell r="AA23">
            <v>0</v>
          </cell>
          <cell r="AG23">
            <v>0</v>
          </cell>
        </row>
        <row r="24">
          <cell r="I24">
            <v>0</v>
          </cell>
          <cell r="K24">
            <v>0</v>
          </cell>
          <cell r="L24">
            <v>0</v>
          </cell>
          <cell r="M24">
            <v>0</v>
          </cell>
          <cell r="N24">
            <v>0</v>
          </cell>
          <cell r="O24">
            <v>0</v>
          </cell>
          <cell r="AA24">
            <v>0</v>
          </cell>
          <cell r="AG24">
            <v>0</v>
          </cell>
        </row>
        <row r="25">
          <cell r="I25">
            <v>0</v>
          </cell>
          <cell r="K25">
            <v>0</v>
          </cell>
          <cell r="L25">
            <v>0</v>
          </cell>
          <cell r="M25">
            <v>0</v>
          </cell>
          <cell r="N25">
            <v>0</v>
          </cell>
          <cell r="O25">
            <v>0</v>
          </cell>
          <cell r="AA25">
            <v>0</v>
          </cell>
          <cell r="AG25">
            <v>0</v>
          </cell>
        </row>
        <row r="26">
          <cell r="I26">
            <v>0</v>
          </cell>
          <cell r="J26">
            <v>0</v>
          </cell>
          <cell r="K26">
            <v>0</v>
          </cell>
          <cell r="L26">
            <v>0</v>
          </cell>
          <cell r="M26">
            <v>0</v>
          </cell>
          <cell r="N26">
            <v>0</v>
          </cell>
          <cell r="O26">
            <v>0</v>
          </cell>
          <cell r="T26">
            <v>0</v>
          </cell>
          <cell r="AA26">
            <v>0</v>
          </cell>
          <cell r="AG26">
            <v>0</v>
          </cell>
        </row>
        <row r="29">
          <cell r="I29">
            <v>92442204</v>
          </cell>
          <cell r="J29">
            <v>0</v>
          </cell>
          <cell r="K29">
            <v>2448000</v>
          </cell>
          <cell r="L29">
            <v>2261280</v>
          </cell>
          <cell r="M29">
            <v>3290378.0999999996</v>
          </cell>
          <cell r="N29">
            <v>4185077.5875000004</v>
          </cell>
          <cell r="O29">
            <v>4359455.8203125</v>
          </cell>
          <cell r="T29">
            <v>0</v>
          </cell>
          <cell r="AA29">
            <v>8778606.568</v>
          </cell>
          <cell r="AG29">
            <v>1229863.955078125</v>
          </cell>
        </row>
        <row r="30">
          <cell r="K30">
            <v>0</v>
          </cell>
          <cell r="L30">
            <v>0</v>
          </cell>
          <cell r="M30">
            <v>0</v>
          </cell>
          <cell r="N30">
            <v>0</v>
          </cell>
          <cell r="O30">
            <v>0</v>
          </cell>
          <cell r="T30">
            <v>0</v>
          </cell>
          <cell r="AA30">
            <v>0</v>
          </cell>
          <cell r="AG30">
            <v>0</v>
          </cell>
        </row>
        <row r="31">
          <cell r="I31">
            <v>26687856</v>
          </cell>
          <cell r="K31">
            <v>1632000</v>
          </cell>
          <cell r="L31">
            <v>1292160</v>
          </cell>
          <cell r="M31">
            <v>1111994</v>
          </cell>
          <cell r="N31">
            <v>1280167.0833333333</v>
          </cell>
          <cell r="O31">
            <v>1333507.3784722222</v>
          </cell>
          <cell r="T31">
            <v>0</v>
          </cell>
          <cell r="AA31">
            <v>3343988</v>
          </cell>
          <cell r="AG31">
            <v>473376.8446180555</v>
          </cell>
        </row>
        <row r="32">
          <cell r="I32">
            <v>13343928</v>
          </cell>
          <cell r="K32">
            <v>816000</v>
          </cell>
          <cell r="L32">
            <v>646080</v>
          </cell>
          <cell r="M32">
            <v>555997</v>
          </cell>
          <cell r="N32">
            <v>640083.54166666663</v>
          </cell>
          <cell r="O32">
            <v>666753.68923611112</v>
          </cell>
          <cell r="T32">
            <v>0</v>
          </cell>
          <cell r="AA32">
            <v>1111994</v>
          </cell>
          <cell r="AG32">
            <v>166688.42230902778</v>
          </cell>
        </row>
        <row r="33">
          <cell r="I33">
            <v>7499988</v>
          </cell>
          <cell r="K33">
            <v>0</v>
          </cell>
          <cell r="L33">
            <v>323040</v>
          </cell>
          <cell r="M33">
            <v>312499.5</v>
          </cell>
          <cell r="N33">
            <v>338980.3125</v>
          </cell>
          <cell r="O33">
            <v>353104.4921875</v>
          </cell>
          <cell r="T33">
            <v>0</v>
          </cell>
          <cell r="AA33">
            <v>624999</v>
          </cell>
          <cell r="AG33">
            <v>88276.123046875</v>
          </cell>
        </row>
        <row r="34">
          <cell r="I34">
            <v>44910432</v>
          </cell>
          <cell r="K34">
            <v>0</v>
          </cell>
          <cell r="L34">
            <v>0</v>
          </cell>
          <cell r="M34">
            <v>1309887.5999999999</v>
          </cell>
          <cell r="N34">
            <v>1925846.6500000001</v>
          </cell>
          <cell r="O34">
            <v>2006090.2604166667</v>
          </cell>
          <cell r="T34">
            <v>0</v>
          </cell>
          <cell r="AA34">
            <v>3697625.568</v>
          </cell>
          <cell r="AG34">
            <v>501522.56510416663</v>
          </cell>
        </row>
        <row r="35">
          <cell r="I35">
            <v>0</v>
          </cell>
          <cell r="K35">
            <v>0</v>
          </cell>
          <cell r="L35">
            <v>0</v>
          </cell>
          <cell r="M35">
            <v>0</v>
          </cell>
          <cell r="N35">
            <v>0</v>
          </cell>
          <cell r="O35">
            <v>0</v>
          </cell>
          <cell r="T35">
            <v>0</v>
          </cell>
          <cell r="AA35">
            <v>0</v>
          </cell>
          <cell r="AG35">
            <v>0</v>
          </cell>
        </row>
        <row r="36">
          <cell r="I36">
            <v>474863892</v>
          </cell>
          <cell r="J36">
            <v>117478944</v>
          </cell>
          <cell r="K36">
            <v>2448000</v>
          </cell>
          <cell r="L36">
            <v>2261280</v>
          </cell>
          <cell r="M36">
            <v>17870813.199999999</v>
          </cell>
          <cell r="N36">
            <v>25621788.716666665</v>
          </cell>
          <cell r="O36">
            <v>26689363.24652778</v>
          </cell>
          <cell r="T36">
            <v>91780416</v>
          </cell>
          <cell r="AA36">
            <v>49937091.935999997</v>
          </cell>
          <cell r="AG36">
            <v>6812340.811631944</v>
          </cell>
        </row>
        <row r="37">
          <cell r="I37">
            <v>474863892</v>
          </cell>
          <cell r="J37">
            <v>117478944</v>
          </cell>
          <cell r="K37">
            <v>2448000</v>
          </cell>
          <cell r="L37">
            <v>2261280</v>
          </cell>
          <cell r="M37">
            <v>17870813.199999999</v>
          </cell>
          <cell r="N37">
            <v>25621788.716666665</v>
          </cell>
          <cell r="O37">
            <v>26689363.24652778</v>
          </cell>
          <cell r="T37">
            <v>91780416</v>
          </cell>
          <cell r="AA37">
            <v>49937091.935999997</v>
          </cell>
          <cell r="AG37">
            <v>6812340.811631944</v>
          </cell>
        </row>
        <row r="40">
          <cell r="I40" t="str">
            <v xml:space="preserve">APROPIADO </v>
          </cell>
          <cell r="J40" t="str">
            <v>FALTANTE</v>
          </cell>
          <cell r="L40" t="str">
            <v>RESUMEN COMISION AGUA-DECRETO 660 ABRIL 10-2002</v>
          </cell>
        </row>
        <row r="41">
          <cell r="I41">
            <v>2002</v>
          </cell>
          <cell r="J41" t="str">
            <v>SOBRANTE</v>
          </cell>
          <cell r="L41" t="str">
            <v>RESUMEN</v>
          </cell>
          <cell r="M41" t="str">
            <v>COSTO REAL</v>
          </cell>
          <cell r="N41" t="str">
            <v>APROPIACION</v>
          </cell>
          <cell r="O41" t="str">
            <v>SOBRANTE</v>
          </cell>
        </row>
        <row r="42">
          <cell r="L42" t="str">
            <v>NOMINA</v>
          </cell>
          <cell r="M42" t="str">
            <v>DEC 660- 2002</v>
          </cell>
          <cell r="N42" t="str">
            <v>ABRIL 24-2002</v>
          </cell>
          <cell r="O42" t="str">
            <v>FALTANTE 2002</v>
          </cell>
        </row>
        <row r="43">
          <cell r="J43" t="str">
            <v xml:space="preserve"> </v>
          </cell>
          <cell r="L43" t="str">
            <v>SUELDOS</v>
          </cell>
          <cell r="M43">
            <v>474863892</v>
          </cell>
          <cell r="N43">
            <v>475323000</v>
          </cell>
          <cell r="O43">
            <v>459108</v>
          </cell>
        </row>
        <row r="44">
          <cell r="I44">
            <v>1239634000</v>
          </cell>
          <cell r="J44">
            <v>55405423.658997223</v>
          </cell>
          <cell r="L44" t="str">
            <v>HORAS EXTRAS</v>
          </cell>
          <cell r="M44">
            <v>14000000</v>
          </cell>
          <cell r="N44">
            <v>14000000</v>
          </cell>
          <cell r="O44">
            <v>0</v>
          </cell>
        </row>
        <row r="45">
          <cell r="J45" t="str">
            <v xml:space="preserve"> </v>
          </cell>
          <cell r="L45" t="str">
            <v>INDEMNIZACIÓN POR VACACIONES</v>
          </cell>
          <cell r="M45">
            <v>22769000</v>
          </cell>
          <cell r="N45">
            <v>15769000</v>
          </cell>
          <cell r="O45">
            <v>-7000000</v>
          </cell>
        </row>
        <row r="46">
          <cell r="I46">
            <v>971084000</v>
          </cell>
          <cell r="J46">
            <v>25279114.006539345</v>
          </cell>
          <cell r="L46" t="str">
            <v>PRIMA TÉCNICA</v>
          </cell>
          <cell r="M46">
            <v>91780416</v>
          </cell>
          <cell r="N46">
            <v>92761000</v>
          </cell>
          <cell r="O46">
            <v>980584</v>
          </cell>
        </row>
        <row r="47">
          <cell r="I47">
            <v>475323000</v>
          </cell>
          <cell r="J47">
            <v>459108</v>
          </cell>
          <cell r="L47" t="str">
            <v>OTROS</v>
          </cell>
          <cell r="M47" t="e">
            <v>#REF!</v>
          </cell>
          <cell r="N47">
            <v>366231000</v>
          </cell>
          <cell r="O47" t="e">
            <v>#REF!</v>
          </cell>
        </row>
        <row r="48">
          <cell r="I48">
            <v>14000000</v>
          </cell>
          <cell r="J48">
            <v>0</v>
          </cell>
          <cell r="L48" t="str">
            <v>BONIFICACIÓN POR COMPENSACIÓN</v>
          </cell>
          <cell r="M48" t="e">
            <v>#REF!</v>
          </cell>
          <cell r="O48" t="e">
            <v>#REF!</v>
          </cell>
        </row>
        <row r="49">
          <cell r="I49">
            <v>22769000</v>
          </cell>
          <cell r="J49">
            <v>0</v>
          </cell>
          <cell r="L49" t="str">
            <v>CONTR. INHER.NÓM. SECTOR PUBLICO</v>
          </cell>
          <cell r="M49">
            <v>211174327.10101432</v>
          </cell>
          <cell r="N49">
            <v>148000000</v>
          </cell>
          <cell r="O49">
            <v>-63174327.101014316</v>
          </cell>
        </row>
        <row r="50">
          <cell r="I50">
            <v>92761000</v>
          </cell>
          <cell r="J50">
            <v>980584</v>
          </cell>
          <cell r="L50" t="str">
            <v xml:space="preserve"> CONTRIB. INHER. NÓM. SECTOR PRIVADO</v>
          </cell>
          <cell r="M50">
            <v>27249363.246527776</v>
          </cell>
          <cell r="N50">
            <v>120550000</v>
          </cell>
          <cell r="O50">
            <v>93300636.753472224</v>
          </cell>
        </row>
        <row r="51">
          <cell r="I51">
            <v>366231000</v>
          </cell>
          <cell r="J51">
            <v>23839422.006539345</v>
          </cell>
          <cell r="L51" t="str">
            <v xml:space="preserve">T O T A L </v>
          </cell>
          <cell r="M51" t="e">
            <v>#REF!</v>
          </cell>
          <cell r="N51">
            <v>1232634000</v>
          </cell>
          <cell r="O51" t="e">
            <v>#REF!</v>
          </cell>
        </row>
        <row r="52">
          <cell r="L52" t="str">
            <v>Provisión Incremento Salar-</v>
          </cell>
          <cell r="N52">
            <v>97571000</v>
          </cell>
          <cell r="O52">
            <v>78186000</v>
          </cell>
        </row>
        <row r="53">
          <cell r="L53" t="str">
            <v>Servicios Indirectos</v>
          </cell>
          <cell r="N53">
            <v>234000000</v>
          </cell>
        </row>
        <row r="54">
          <cell r="L54" t="str">
            <v>TOTAL FALTANTE G P.</v>
          </cell>
          <cell r="M54" t="e">
            <v>#REF!</v>
          </cell>
          <cell r="N54">
            <v>1330205000</v>
          </cell>
          <cell r="O54" t="e">
            <v>#REF!</v>
          </cell>
        </row>
        <row r="57">
          <cell r="M57">
            <v>238423690.34754211</v>
          </cell>
        </row>
        <row r="62">
          <cell r="I62">
            <v>120550000</v>
          </cell>
          <cell r="J62">
            <v>11544337.422998443</v>
          </cell>
          <cell r="K62">
            <v>238423690.34754211</v>
          </cell>
        </row>
        <row r="63">
          <cell r="K63">
            <v>0</v>
          </cell>
        </row>
        <row r="68">
          <cell r="I68">
            <v>148000000</v>
          </cell>
          <cell r="J68">
            <v>18581972.229459435</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URBE"/>
      <sheetName val="SOCIEDADES"/>
      <sheetName val="UNIDAD ICT"/>
    </sheetNames>
    <sheetDataSet>
      <sheetData sheetId="0" refreshError="1"/>
      <sheetData sheetId="1" refreshError="1"/>
      <sheetData sheetId="2" refreshError="1">
        <row r="5">
          <cell r="G5">
            <v>1.0874999999999999</v>
          </cell>
        </row>
        <row r="7">
          <cell r="G7" t="str">
            <v>Asignación Básica</v>
          </cell>
        </row>
        <row r="9">
          <cell r="G9" t="str">
            <v>Mes</v>
          </cell>
        </row>
        <row r="11">
          <cell r="G11">
            <v>4</v>
          </cell>
        </row>
        <row r="13">
          <cell r="G13">
            <v>8393256.4874999989</v>
          </cell>
        </row>
        <row r="14">
          <cell r="G14">
            <v>4642714.7624999993</v>
          </cell>
        </row>
        <row r="15">
          <cell r="G15">
            <v>3750541.7249999996</v>
          </cell>
        </row>
        <row r="17">
          <cell r="G17">
            <v>13799163.524999999</v>
          </cell>
        </row>
        <row r="18">
          <cell r="G18">
            <v>4186792.3499999996</v>
          </cell>
        </row>
        <row r="19">
          <cell r="G19">
            <v>3523294.4624999999</v>
          </cell>
        </row>
        <row r="20">
          <cell r="G20">
            <v>3202990.9124999996</v>
          </cell>
        </row>
        <row r="21">
          <cell r="G21">
            <v>2886085.8</v>
          </cell>
        </row>
        <row r="23">
          <cell r="G23">
            <v>22192420.012499996</v>
          </cell>
        </row>
        <row r="24">
          <cell r="G24">
            <v>9246841.6718749981</v>
          </cell>
        </row>
        <row r="28">
          <cell r="G28" t="str">
            <v>PROYECCION</v>
          </cell>
        </row>
        <row r="29">
          <cell r="G29" t="str">
            <v>EJECUCIÓN 2001</v>
          </cell>
        </row>
        <row r="31">
          <cell r="G31">
            <v>1235003126.4664226</v>
          </cell>
        </row>
        <row r="33">
          <cell r="G33">
            <v>955609342.39492726</v>
          </cell>
        </row>
        <row r="34">
          <cell r="G34">
            <v>679855462.19999993</v>
          </cell>
        </row>
        <row r="35">
          <cell r="G35">
            <v>0</v>
          </cell>
        </row>
        <row r="36">
          <cell r="G36">
            <v>33992773.109999999</v>
          </cell>
        </row>
        <row r="37">
          <cell r="G37">
            <v>95366039.625</v>
          </cell>
        </row>
        <row r="38">
          <cell r="G38">
            <v>146395067.45992729</v>
          </cell>
        </row>
        <row r="39">
          <cell r="G39">
            <v>0</v>
          </cell>
        </row>
        <row r="40">
          <cell r="G40">
            <v>19829117.647499993</v>
          </cell>
        </row>
        <row r="41">
          <cell r="G41">
            <v>0</v>
          </cell>
        </row>
        <row r="42">
          <cell r="G42">
            <v>0</v>
          </cell>
        </row>
        <row r="43">
          <cell r="G43">
            <v>30368254.333658852</v>
          </cell>
        </row>
        <row r="44">
          <cell r="G44">
            <v>29153524.160312496</v>
          </cell>
        </row>
        <row r="45">
          <cell r="G45">
            <v>63267196.528455943</v>
          </cell>
        </row>
        <row r="46">
          <cell r="G46">
            <v>3776974.79</v>
          </cell>
        </row>
        <row r="47">
          <cell r="G47">
            <v>0</v>
          </cell>
        </row>
        <row r="49">
          <cell r="G49">
            <v>133202296.40300563</v>
          </cell>
        </row>
        <row r="50">
          <cell r="G50">
            <v>30368254.333658852</v>
          </cell>
        </row>
        <row r="51">
          <cell r="G51">
            <v>31186341.092962764</v>
          </cell>
        </row>
        <row r="52">
          <cell r="G52">
            <v>55974766.387800001</v>
          </cell>
        </row>
        <row r="53">
          <cell r="G53">
            <v>15672934.588583998</v>
          </cell>
        </row>
        <row r="54">
          <cell r="G54" t="str">
            <v xml:space="preserve"> </v>
          </cell>
        </row>
        <row r="55">
          <cell r="G55">
            <v>146191487.66848981</v>
          </cell>
        </row>
        <row r="56">
          <cell r="G56">
            <v>22776190.750244141</v>
          </cell>
        </row>
        <row r="57">
          <cell r="G57">
            <v>15184127.166829426</v>
          </cell>
        </row>
        <row r="58">
          <cell r="G58">
            <v>39691706.845588975</v>
          </cell>
        </row>
        <row r="59">
          <cell r="G59">
            <v>0</v>
          </cell>
        </row>
        <row r="60">
          <cell r="G60">
            <v>68539462.905827269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s>
    <sheetDataSet>
      <sheetData sheetId="0">
        <row r="9">
          <cell r="V9" t="str">
            <v>REALIZACION Y CONTRATACION ESTUDIOS</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H385"/>
  <sheetViews>
    <sheetView showGridLines="0" tabSelected="1" view="pageBreakPreview" topLeftCell="C1" zoomScale="70" zoomScaleNormal="70" zoomScaleSheetLayoutView="70" workbookViewId="0">
      <selection activeCell="D1" sqref="D1:AF1"/>
    </sheetView>
  </sheetViews>
  <sheetFormatPr baseColWidth="10" defaultRowHeight="20.25" outlineLevelCol="1" x14ac:dyDescent="0.25"/>
  <cols>
    <col min="1" max="1" width="20.5703125" style="10" hidden="1" customWidth="1"/>
    <col min="2" max="2" width="27.140625" hidden="1" customWidth="1"/>
    <col min="3" max="3" width="58.42578125" style="10" customWidth="1"/>
    <col min="4" max="4" width="33" style="18" customWidth="1" outlineLevel="1"/>
    <col min="5" max="5" width="22.28515625" style="19" customWidth="1" outlineLevel="1"/>
    <col min="6" max="6" width="11.140625" style="19" customWidth="1" outlineLevel="1"/>
    <col min="7" max="7" width="13.42578125" style="20" customWidth="1" outlineLevel="1"/>
    <col min="8" max="8" width="12.42578125" style="20" customWidth="1" outlineLevel="1"/>
    <col min="9" max="9" width="13.140625" style="20" customWidth="1" outlineLevel="1"/>
    <col min="10" max="10" width="21.85546875" style="20" customWidth="1" outlineLevel="1"/>
    <col min="11" max="11" width="40" style="21" customWidth="1" outlineLevel="1"/>
    <col min="12" max="12" width="49.7109375" style="22" customWidth="1" outlineLevel="1"/>
    <col min="13" max="13" width="29.85546875" style="22" customWidth="1" outlineLevel="1"/>
    <col min="14" max="14" width="30" style="22" customWidth="1" outlineLevel="1"/>
    <col min="15" max="15" width="30.5703125" style="22" customWidth="1" outlineLevel="1"/>
    <col min="16" max="16" width="28.42578125" style="22" customWidth="1" outlineLevel="1"/>
    <col min="17" max="17" width="31.85546875" style="10" customWidth="1" outlineLevel="1"/>
    <col min="18" max="18" width="23.28515625" style="10" customWidth="1"/>
    <col min="19" max="19" width="18.28515625" style="10" customWidth="1"/>
    <col min="20" max="20" width="12" style="10" customWidth="1"/>
    <col min="21" max="21" width="13.5703125" style="10" customWidth="1"/>
    <col min="22" max="22" width="13.85546875" style="10" customWidth="1"/>
    <col min="23" max="23" width="12.42578125" style="10" customWidth="1"/>
    <col min="24" max="24" width="14.85546875" style="10" customWidth="1"/>
    <col min="25" max="25" width="49" style="10" customWidth="1"/>
    <col min="26" max="26" width="34.42578125" style="10" hidden="1" customWidth="1"/>
    <col min="27" max="27" width="32.28515625" style="10" bestFit="1" customWidth="1"/>
    <col min="28" max="28" width="30.140625" style="10" customWidth="1"/>
    <col min="29" max="29" width="32.28515625" style="10" bestFit="1" customWidth="1"/>
    <col min="30" max="30" width="33.28515625" style="10" customWidth="1"/>
    <col min="31" max="31" width="30.42578125" style="10" customWidth="1"/>
    <col min="32" max="32" width="101.28515625" style="21" customWidth="1"/>
    <col min="33" max="33" width="57" style="10" hidden="1" customWidth="1"/>
    <col min="34" max="34" width="39.42578125" style="10" customWidth="1"/>
    <col min="35" max="226" width="11.42578125" style="10"/>
    <col min="227" max="227" width="38.7109375" style="10" bestFit="1" customWidth="1"/>
    <col min="228" max="228" width="35.5703125" style="10" bestFit="1" customWidth="1"/>
    <col min="229" max="231" width="11.42578125" style="10" customWidth="1"/>
    <col min="232" max="232" width="45.28515625" style="10" bestFit="1" customWidth="1"/>
    <col min="233" max="234" width="11.42578125" style="10" customWidth="1"/>
    <col min="235" max="235" width="49.7109375" style="10" customWidth="1"/>
    <col min="236" max="482" width="11.42578125" style="10"/>
    <col min="483" max="483" width="38.7109375" style="10" bestFit="1" customWidth="1"/>
    <col min="484" max="484" width="35.5703125" style="10" bestFit="1" customWidth="1"/>
    <col min="485" max="487" width="11.42578125" style="10" customWidth="1"/>
    <col min="488" max="488" width="45.28515625" style="10" bestFit="1" customWidth="1"/>
    <col min="489" max="490" width="11.42578125" style="10" customWidth="1"/>
    <col min="491" max="491" width="49.7109375" style="10" customWidth="1"/>
    <col min="492" max="738" width="11.42578125" style="10"/>
    <col min="739" max="739" width="38.7109375" style="10" bestFit="1" customWidth="1"/>
    <col min="740" max="740" width="35.5703125" style="10" bestFit="1" customWidth="1"/>
    <col min="741" max="743" width="11.42578125" style="10" customWidth="1"/>
    <col min="744" max="744" width="45.28515625" style="10" bestFit="1" customWidth="1"/>
    <col min="745" max="746" width="11.42578125" style="10" customWidth="1"/>
    <col min="747" max="747" width="49.7109375" style="10" customWidth="1"/>
    <col min="748" max="994" width="11.42578125" style="10"/>
    <col min="995" max="995" width="38.7109375" style="10" bestFit="1" customWidth="1"/>
    <col min="996" max="996" width="35.5703125" style="10" bestFit="1" customWidth="1"/>
    <col min="997" max="999" width="11.42578125" style="10" customWidth="1"/>
    <col min="1000" max="1000" width="45.28515625" style="10" bestFit="1" customWidth="1"/>
    <col min="1001" max="1002" width="11.42578125" style="10" customWidth="1"/>
    <col min="1003" max="1003" width="49.7109375" style="10" customWidth="1"/>
    <col min="1004" max="1250" width="11.42578125" style="10"/>
    <col min="1251" max="1251" width="38.7109375" style="10" bestFit="1" customWidth="1"/>
    <col min="1252" max="1252" width="35.5703125" style="10" bestFit="1" customWidth="1"/>
    <col min="1253" max="1255" width="11.42578125" style="10" customWidth="1"/>
    <col min="1256" max="1256" width="45.28515625" style="10" bestFit="1" customWidth="1"/>
    <col min="1257" max="1258" width="11.42578125" style="10" customWidth="1"/>
    <col min="1259" max="1259" width="49.7109375" style="10" customWidth="1"/>
    <col min="1260" max="1506" width="11.42578125" style="10"/>
    <col min="1507" max="1507" width="38.7109375" style="10" bestFit="1" customWidth="1"/>
    <col min="1508" max="1508" width="35.5703125" style="10" bestFit="1" customWidth="1"/>
    <col min="1509" max="1511" width="11.42578125" style="10" customWidth="1"/>
    <col min="1512" max="1512" width="45.28515625" style="10" bestFit="1" customWidth="1"/>
    <col min="1513" max="1514" width="11.42578125" style="10" customWidth="1"/>
    <col min="1515" max="1515" width="49.7109375" style="10" customWidth="1"/>
    <col min="1516" max="1762" width="11.42578125" style="10"/>
    <col min="1763" max="1763" width="38.7109375" style="10" bestFit="1" customWidth="1"/>
    <col min="1764" max="1764" width="35.5703125" style="10" bestFit="1" customWidth="1"/>
    <col min="1765" max="1767" width="11.42578125" style="10" customWidth="1"/>
    <col min="1768" max="1768" width="45.28515625" style="10" bestFit="1" customWidth="1"/>
    <col min="1769" max="1770" width="11.42578125" style="10" customWidth="1"/>
    <col min="1771" max="1771" width="49.7109375" style="10" customWidth="1"/>
    <col min="1772" max="2018" width="11.42578125" style="10"/>
    <col min="2019" max="2019" width="38.7109375" style="10" bestFit="1" customWidth="1"/>
    <col min="2020" max="2020" width="35.5703125" style="10" bestFit="1" customWidth="1"/>
    <col min="2021" max="2023" width="11.42578125" style="10" customWidth="1"/>
    <col min="2024" max="2024" width="45.28515625" style="10" bestFit="1" customWidth="1"/>
    <col min="2025" max="2026" width="11.42578125" style="10" customWidth="1"/>
    <col min="2027" max="2027" width="49.7109375" style="10" customWidth="1"/>
    <col min="2028" max="2274" width="11.42578125" style="10"/>
    <col min="2275" max="2275" width="38.7109375" style="10" bestFit="1" customWidth="1"/>
    <col min="2276" max="2276" width="35.5703125" style="10" bestFit="1" customWidth="1"/>
    <col min="2277" max="2279" width="11.42578125" style="10" customWidth="1"/>
    <col min="2280" max="2280" width="45.28515625" style="10" bestFit="1" customWidth="1"/>
    <col min="2281" max="2282" width="11.42578125" style="10" customWidth="1"/>
    <col min="2283" max="2283" width="49.7109375" style="10" customWidth="1"/>
    <col min="2284" max="2530" width="11.42578125" style="10"/>
    <col min="2531" max="2531" width="38.7109375" style="10" bestFit="1" customWidth="1"/>
    <col min="2532" max="2532" width="35.5703125" style="10" bestFit="1" customWidth="1"/>
    <col min="2533" max="2535" width="11.42578125" style="10" customWidth="1"/>
    <col min="2536" max="2536" width="45.28515625" style="10" bestFit="1" customWidth="1"/>
    <col min="2537" max="2538" width="11.42578125" style="10" customWidth="1"/>
    <col min="2539" max="2539" width="49.7109375" style="10" customWidth="1"/>
    <col min="2540" max="2786" width="11.42578125" style="10"/>
    <col min="2787" max="2787" width="38.7109375" style="10" bestFit="1" customWidth="1"/>
    <col min="2788" max="2788" width="35.5703125" style="10" bestFit="1" customWidth="1"/>
    <col min="2789" max="2791" width="11.42578125" style="10" customWidth="1"/>
    <col min="2792" max="2792" width="45.28515625" style="10" bestFit="1" customWidth="1"/>
    <col min="2793" max="2794" width="11.42578125" style="10" customWidth="1"/>
    <col min="2795" max="2795" width="49.7109375" style="10" customWidth="1"/>
    <col min="2796" max="3042" width="11.42578125" style="10"/>
    <col min="3043" max="3043" width="38.7109375" style="10" bestFit="1" customWidth="1"/>
    <col min="3044" max="3044" width="35.5703125" style="10" bestFit="1" customWidth="1"/>
    <col min="3045" max="3047" width="11.42578125" style="10" customWidth="1"/>
    <col min="3048" max="3048" width="45.28515625" style="10" bestFit="1" customWidth="1"/>
    <col min="3049" max="3050" width="11.42578125" style="10" customWidth="1"/>
    <col min="3051" max="3051" width="49.7109375" style="10" customWidth="1"/>
    <col min="3052" max="3298" width="11.42578125" style="10"/>
    <col min="3299" max="3299" width="38.7109375" style="10" bestFit="1" customWidth="1"/>
    <col min="3300" max="3300" width="35.5703125" style="10" bestFit="1" customWidth="1"/>
    <col min="3301" max="3303" width="11.42578125" style="10" customWidth="1"/>
    <col min="3304" max="3304" width="45.28515625" style="10" bestFit="1" customWidth="1"/>
    <col min="3305" max="3306" width="11.42578125" style="10" customWidth="1"/>
    <col min="3307" max="3307" width="49.7109375" style="10" customWidth="1"/>
    <col min="3308" max="3554" width="11.42578125" style="10"/>
    <col min="3555" max="3555" width="38.7109375" style="10" bestFit="1" customWidth="1"/>
    <col min="3556" max="3556" width="35.5703125" style="10" bestFit="1" customWidth="1"/>
    <col min="3557" max="3559" width="11.42578125" style="10" customWidth="1"/>
    <col min="3560" max="3560" width="45.28515625" style="10" bestFit="1" customWidth="1"/>
    <col min="3561" max="3562" width="11.42578125" style="10" customWidth="1"/>
    <col min="3563" max="3563" width="49.7109375" style="10" customWidth="1"/>
    <col min="3564" max="3810" width="11.42578125" style="10"/>
    <col min="3811" max="3811" width="38.7109375" style="10" bestFit="1" customWidth="1"/>
    <col min="3812" max="3812" width="35.5703125" style="10" bestFit="1" customWidth="1"/>
    <col min="3813" max="3815" width="11.42578125" style="10" customWidth="1"/>
    <col min="3816" max="3816" width="45.28515625" style="10" bestFit="1" customWidth="1"/>
    <col min="3817" max="3818" width="11.42578125" style="10" customWidth="1"/>
    <col min="3819" max="3819" width="49.7109375" style="10" customWidth="1"/>
    <col min="3820" max="4066" width="11.42578125" style="10"/>
    <col min="4067" max="4067" width="38.7109375" style="10" bestFit="1" customWidth="1"/>
    <col min="4068" max="4068" width="35.5703125" style="10" bestFit="1" customWidth="1"/>
    <col min="4069" max="4071" width="11.42578125" style="10" customWidth="1"/>
    <col min="4072" max="4072" width="45.28515625" style="10" bestFit="1" customWidth="1"/>
    <col min="4073" max="4074" width="11.42578125" style="10" customWidth="1"/>
    <col min="4075" max="4075" width="49.7109375" style="10" customWidth="1"/>
    <col min="4076" max="4322" width="11.42578125" style="10"/>
    <col min="4323" max="4323" width="38.7109375" style="10" bestFit="1" customWidth="1"/>
    <col min="4324" max="4324" width="35.5703125" style="10" bestFit="1" customWidth="1"/>
    <col min="4325" max="4327" width="11.42578125" style="10" customWidth="1"/>
    <col min="4328" max="4328" width="45.28515625" style="10" bestFit="1" customWidth="1"/>
    <col min="4329" max="4330" width="11.42578125" style="10" customWidth="1"/>
    <col min="4331" max="4331" width="49.7109375" style="10" customWidth="1"/>
    <col min="4332" max="4578" width="11.42578125" style="10"/>
    <col min="4579" max="4579" width="38.7109375" style="10" bestFit="1" customWidth="1"/>
    <col min="4580" max="4580" width="35.5703125" style="10" bestFit="1" customWidth="1"/>
    <col min="4581" max="4583" width="11.42578125" style="10" customWidth="1"/>
    <col min="4584" max="4584" width="45.28515625" style="10" bestFit="1" customWidth="1"/>
    <col min="4585" max="4586" width="11.42578125" style="10" customWidth="1"/>
    <col min="4587" max="4587" width="49.7109375" style="10" customWidth="1"/>
    <col min="4588" max="4834" width="11.42578125" style="10"/>
    <col min="4835" max="4835" width="38.7109375" style="10" bestFit="1" customWidth="1"/>
    <col min="4836" max="4836" width="35.5703125" style="10" bestFit="1" customWidth="1"/>
    <col min="4837" max="4839" width="11.42578125" style="10" customWidth="1"/>
    <col min="4840" max="4840" width="45.28515625" style="10" bestFit="1" customWidth="1"/>
    <col min="4841" max="4842" width="11.42578125" style="10" customWidth="1"/>
    <col min="4843" max="4843" width="49.7109375" style="10" customWidth="1"/>
    <col min="4844" max="5090" width="11.42578125" style="10"/>
    <col min="5091" max="5091" width="38.7109375" style="10" bestFit="1" customWidth="1"/>
    <col min="5092" max="5092" width="35.5703125" style="10" bestFit="1" customWidth="1"/>
    <col min="5093" max="5095" width="11.42578125" style="10" customWidth="1"/>
    <col min="5096" max="5096" width="45.28515625" style="10" bestFit="1" customWidth="1"/>
    <col min="5097" max="5098" width="11.42578125" style="10" customWidth="1"/>
    <col min="5099" max="5099" width="49.7109375" style="10" customWidth="1"/>
    <col min="5100" max="5346" width="11.42578125" style="10"/>
    <col min="5347" max="5347" width="38.7109375" style="10" bestFit="1" customWidth="1"/>
    <col min="5348" max="5348" width="35.5703125" style="10" bestFit="1" customWidth="1"/>
    <col min="5349" max="5351" width="11.42578125" style="10" customWidth="1"/>
    <col min="5352" max="5352" width="45.28515625" style="10" bestFit="1" customWidth="1"/>
    <col min="5353" max="5354" width="11.42578125" style="10" customWidth="1"/>
    <col min="5355" max="5355" width="49.7109375" style="10" customWidth="1"/>
    <col min="5356" max="5602" width="11.42578125" style="10"/>
    <col min="5603" max="5603" width="38.7109375" style="10" bestFit="1" customWidth="1"/>
    <col min="5604" max="5604" width="35.5703125" style="10" bestFit="1" customWidth="1"/>
    <col min="5605" max="5607" width="11.42578125" style="10" customWidth="1"/>
    <col min="5608" max="5608" width="45.28515625" style="10" bestFit="1" customWidth="1"/>
    <col min="5609" max="5610" width="11.42578125" style="10" customWidth="1"/>
    <col min="5611" max="5611" width="49.7109375" style="10" customWidth="1"/>
    <col min="5612" max="5858" width="11.42578125" style="10"/>
    <col min="5859" max="5859" width="38.7109375" style="10" bestFit="1" customWidth="1"/>
    <col min="5860" max="5860" width="35.5703125" style="10" bestFit="1" customWidth="1"/>
    <col min="5861" max="5863" width="11.42578125" style="10" customWidth="1"/>
    <col min="5864" max="5864" width="45.28515625" style="10" bestFit="1" customWidth="1"/>
    <col min="5865" max="5866" width="11.42578125" style="10" customWidth="1"/>
    <col min="5867" max="5867" width="49.7109375" style="10" customWidth="1"/>
    <col min="5868" max="6114" width="11.42578125" style="10"/>
    <col min="6115" max="6115" width="38.7109375" style="10" bestFit="1" customWidth="1"/>
    <col min="6116" max="6116" width="35.5703125" style="10" bestFit="1" customWidth="1"/>
    <col min="6117" max="6119" width="11.42578125" style="10" customWidth="1"/>
    <col min="6120" max="6120" width="45.28515625" style="10" bestFit="1" customWidth="1"/>
    <col min="6121" max="6122" width="11.42578125" style="10" customWidth="1"/>
    <col min="6123" max="6123" width="49.7109375" style="10" customWidth="1"/>
    <col min="6124" max="6370" width="11.42578125" style="10"/>
    <col min="6371" max="6371" width="38.7109375" style="10" bestFit="1" customWidth="1"/>
    <col min="6372" max="6372" width="35.5703125" style="10" bestFit="1" customWidth="1"/>
    <col min="6373" max="6375" width="11.42578125" style="10" customWidth="1"/>
    <col min="6376" max="6376" width="45.28515625" style="10" bestFit="1" customWidth="1"/>
    <col min="6377" max="6378" width="11.42578125" style="10" customWidth="1"/>
    <col min="6379" max="6379" width="49.7109375" style="10" customWidth="1"/>
    <col min="6380" max="6626" width="11.42578125" style="10"/>
    <col min="6627" max="6627" width="38.7109375" style="10" bestFit="1" customWidth="1"/>
    <col min="6628" max="6628" width="35.5703125" style="10" bestFit="1" customWidth="1"/>
    <col min="6629" max="6631" width="11.42578125" style="10" customWidth="1"/>
    <col min="6632" max="6632" width="45.28515625" style="10" bestFit="1" customWidth="1"/>
    <col min="6633" max="6634" width="11.42578125" style="10" customWidth="1"/>
    <col min="6635" max="6635" width="49.7109375" style="10" customWidth="1"/>
    <col min="6636" max="6882" width="11.42578125" style="10"/>
    <col min="6883" max="6883" width="38.7109375" style="10" bestFit="1" customWidth="1"/>
    <col min="6884" max="6884" width="35.5703125" style="10" bestFit="1" customWidth="1"/>
    <col min="6885" max="6887" width="11.42578125" style="10" customWidth="1"/>
    <col min="6888" max="6888" width="45.28515625" style="10" bestFit="1" customWidth="1"/>
    <col min="6889" max="6890" width="11.42578125" style="10" customWidth="1"/>
    <col min="6891" max="6891" width="49.7109375" style="10" customWidth="1"/>
    <col min="6892" max="7138" width="11.42578125" style="10"/>
    <col min="7139" max="7139" width="38.7109375" style="10" bestFit="1" customWidth="1"/>
    <col min="7140" max="7140" width="35.5703125" style="10" bestFit="1" customWidth="1"/>
    <col min="7141" max="7143" width="11.42578125" style="10" customWidth="1"/>
    <col min="7144" max="7144" width="45.28515625" style="10" bestFit="1" customWidth="1"/>
    <col min="7145" max="7146" width="11.42578125" style="10" customWidth="1"/>
    <col min="7147" max="7147" width="49.7109375" style="10" customWidth="1"/>
    <col min="7148" max="7394" width="11.42578125" style="10"/>
    <col min="7395" max="7395" width="38.7109375" style="10" bestFit="1" customWidth="1"/>
    <col min="7396" max="7396" width="35.5703125" style="10" bestFit="1" customWidth="1"/>
    <col min="7397" max="7399" width="11.42578125" style="10" customWidth="1"/>
    <col min="7400" max="7400" width="45.28515625" style="10" bestFit="1" customWidth="1"/>
    <col min="7401" max="7402" width="11.42578125" style="10" customWidth="1"/>
    <col min="7403" max="7403" width="49.7109375" style="10" customWidth="1"/>
    <col min="7404" max="7650" width="11.42578125" style="10"/>
    <col min="7651" max="7651" width="38.7109375" style="10" bestFit="1" customWidth="1"/>
    <col min="7652" max="7652" width="35.5703125" style="10" bestFit="1" customWidth="1"/>
    <col min="7653" max="7655" width="11.42578125" style="10" customWidth="1"/>
    <col min="7656" max="7656" width="45.28515625" style="10" bestFit="1" customWidth="1"/>
    <col min="7657" max="7658" width="11.42578125" style="10" customWidth="1"/>
    <col min="7659" max="7659" width="49.7109375" style="10" customWidth="1"/>
    <col min="7660" max="7906" width="11.42578125" style="10"/>
    <col min="7907" max="7907" width="38.7109375" style="10" bestFit="1" customWidth="1"/>
    <col min="7908" max="7908" width="35.5703125" style="10" bestFit="1" customWidth="1"/>
    <col min="7909" max="7911" width="11.42578125" style="10" customWidth="1"/>
    <col min="7912" max="7912" width="45.28515625" style="10" bestFit="1" customWidth="1"/>
    <col min="7913" max="7914" width="11.42578125" style="10" customWidth="1"/>
    <col min="7915" max="7915" width="49.7109375" style="10" customWidth="1"/>
    <col min="7916" max="8162" width="11.42578125" style="10"/>
    <col min="8163" max="8163" width="38.7109375" style="10" bestFit="1" customWidth="1"/>
    <col min="8164" max="8164" width="35.5703125" style="10" bestFit="1" customWidth="1"/>
    <col min="8165" max="8167" width="11.42578125" style="10" customWidth="1"/>
    <col min="8168" max="8168" width="45.28515625" style="10" bestFit="1" customWidth="1"/>
    <col min="8169" max="8170" width="11.42578125" style="10" customWidth="1"/>
    <col min="8171" max="8171" width="49.7109375" style="10" customWidth="1"/>
    <col min="8172" max="8418" width="11.42578125" style="10"/>
    <col min="8419" max="8419" width="38.7109375" style="10" bestFit="1" customWidth="1"/>
    <col min="8420" max="8420" width="35.5703125" style="10" bestFit="1" customWidth="1"/>
    <col min="8421" max="8423" width="11.42578125" style="10" customWidth="1"/>
    <col min="8424" max="8424" width="45.28515625" style="10" bestFit="1" customWidth="1"/>
    <col min="8425" max="8426" width="11.42578125" style="10" customWidth="1"/>
    <col min="8427" max="8427" width="49.7109375" style="10" customWidth="1"/>
    <col min="8428" max="8674" width="11.42578125" style="10"/>
    <col min="8675" max="8675" width="38.7109375" style="10" bestFit="1" customWidth="1"/>
    <col min="8676" max="8676" width="35.5703125" style="10" bestFit="1" customWidth="1"/>
    <col min="8677" max="8679" width="11.42578125" style="10" customWidth="1"/>
    <col min="8680" max="8680" width="45.28515625" style="10" bestFit="1" customWidth="1"/>
    <col min="8681" max="8682" width="11.42578125" style="10" customWidth="1"/>
    <col min="8683" max="8683" width="49.7109375" style="10" customWidth="1"/>
    <col min="8684" max="8930" width="11.42578125" style="10"/>
    <col min="8931" max="8931" width="38.7109375" style="10" bestFit="1" customWidth="1"/>
    <col min="8932" max="8932" width="35.5703125" style="10" bestFit="1" customWidth="1"/>
    <col min="8933" max="8935" width="11.42578125" style="10" customWidth="1"/>
    <col min="8936" max="8936" width="45.28515625" style="10" bestFit="1" customWidth="1"/>
    <col min="8937" max="8938" width="11.42578125" style="10" customWidth="1"/>
    <col min="8939" max="8939" width="49.7109375" style="10" customWidth="1"/>
    <col min="8940" max="9186" width="11.42578125" style="10"/>
    <col min="9187" max="9187" width="38.7109375" style="10" bestFit="1" customWidth="1"/>
    <col min="9188" max="9188" width="35.5703125" style="10" bestFit="1" customWidth="1"/>
    <col min="9189" max="9191" width="11.42578125" style="10" customWidth="1"/>
    <col min="9192" max="9192" width="45.28515625" style="10" bestFit="1" customWidth="1"/>
    <col min="9193" max="9194" width="11.42578125" style="10" customWidth="1"/>
    <col min="9195" max="9195" width="49.7109375" style="10" customWidth="1"/>
    <col min="9196" max="9442" width="11.42578125" style="10"/>
    <col min="9443" max="9443" width="38.7109375" style="10" bestFit="1" customWidth="1"/>
    <col min="9444" max="9444" width="35.5703125" style="10" bestFit="1" customWidth="1"/>
    <col min="9445" max="9447" width="11.42578125" style="10" customWidth="1"/>
    <col min="9448" max="9448" width="45.28515625" style="10" bestFit="1" customWidth="1"/>
    <col min="9449" max="9450" width="11.42578125" style="10" customWidth="1"/>
    <col min="9451" max="9451" width="49.7109375" style="10" customWidth="1"/>
    <col min="9452" max="9698" width="11.42578125" style="10"/>
    <col min="9699" max="9699" width="38.7109375" style="10" bestFit="1" customWidth="1"/>
    <col min="9700" max="9700" width="35.5703125" style="10" bestFit="1" customWidth="1"/>
    <col min="9701" max="9703" width="11.42578125" style="10" customWidth="1"/>
    <col min="9704" max="9704" width="45.28515625" style="10" bestFit="1" customWidth="1"/>
    <col min="9705" max="9706" width="11.42578125" style="10" customWidth="1"/>
    <col min="9707" max="9707" width="49.7109375" style="10" customWidth="1"/>
    <col min="9708" max="9954" width="11.42578125" style="10"/>
    <col min="9955" max="9955" width="38.7109375" style="10" bestFit="1" customWidth="1"/>
    <col min="9956" max="9956" width="35.5703125" style="10" bestFit="1" customWidth="1"/>
    <col min="9957" max="9959" width="11.42578125" style="10" customWidth="1"/>
    <col min="9960" max="9960" width="45.28515625" style="10" bestFit="1" customWidth="1"/>
    <col min="9961" max="9962" width="11.42578125" style="10" customWidth="1"/>
    <col min="9963" max="9963" width="49.7109375" style="10" customWidth="1"/>
    <col min="9964" max="10210" width="11.42578125" style="10"/>
    <col min="10211" max="10211" width="38.7109375" style="10" bestFit="1" customWidth="1"/>
    <col min="10212" max="10212" width="35.5703125" style="10" bestFit="1" customWidth="1"/>
    <col min="10213" max="10215" width="11.42578125" style="10" customWidth="1"/>
    <col min="10216" max="10216" width="45.28515625" style="10" bestFit="1" customWidth="1"/>
    <col min="10217" max="10218" width="11.42578125" style="10" customWidth="1"/>
    <col min="10219" max="10219" width="49.7109375" style="10" customWidth="1"/>
    <col min="10220" max="10466" width="11.42578125" style="10"/>
    <col min="10467" max="10467" width="38.7109375" style="10" bestFit="1" customWidth="1"/>
    <col min="10468" max="10468" width="35.5703125" style="10" bestFit="1" customWidth="1"/>
    <col min="10469" max="10471" width="11.42578125" style="10" customWidth="1"/>
    <col min="10472" max="10472" width="45.28515625" style="10" bestFit="1" customWidth="1"/>
    <col min="10473" max="10474" width="11.42578125" style="10" customWidth="1"/>
    <col min="10475" max="10475" width="49.7109375" style="10" customWidth="1"/>
    <col min="10476" max="10722" width="11.42578125" style="10"/>
    <col min="10723" max="10723" width="38.7109375" style="10" bestFit="1" customWidth="1"/>
    <col min="10724" max="10724" width="35.5703125" style="10" bestFit="1" customWidth="1"/>
    <col min="10725" max="10727" width="11.42578125" style="10" customWidth="1"/>
    <col min="10728" max="10728" width="45.28515625" style="10" bestFit="1" customWidth="1"/>
    <col min="10729" max="10730" width="11.42578125" style="10" customWidth="1"/>
    <col min="10731" max="10731" width="49.7109375" style="10" customWidth="1"/>
    <col min="10732" max="10978" width="11.42578125" style="10"/>
    <col min="10979" max="10979" width="38.7109375" style="10" bestFit="1" customWidth="1"/>
    <col min="10980" max="10980" width="35.5703125" style="10" bestFit="1" customWidth="1"/>
    <col min="10981" max="10983" width="11.42578125" style="10" customWidth="1"/>
    <col min="10984" max="10984" width="45.28515625" style="10" bestFit="1" customWidth="1"/>
    <col min="10985" max="10986" width="11.42578125" style="10" customWidth="1"/>
    <col min="10987" max="10987" width="49.7109375" style="10" customWidth="1"/>
    <col min="10988" max="11234" width="11.42578125" style="10"/>
    <col min="11235" max="11235" width="38.7109375" style="10" bestFit="1" customWidth="1"/>
    <col min="11236" max="11236" width="35.5703125" style="10" bestFit="1" customWidth="1"/>
    <col min="11237" max="11239" width="11.42578125" style="10" customWidth="1"/>
    <col min="11240" max="11240" width="45.28515625" style="10" bestFit="1" customWidth="1"/>
    <col min="11241" max="11242" width="11.42578125" style="10" customWidth="1"/>
    <col min="11243" max="11243" width="49.7109375" style="10" customWidth="1"/>
    <col min="11244" max="11490" width="11.42578125" style="10"/>
    <col min="11491" max="11491" width="38.7109375" style="10" bestFit="1" customWidth="1"/>
    <col min="11492" max="11492" width="35.5703125" style="10" bestFit="1" customWidth="1"/>
    <col min="11493" max="11495" width="11.42578125" style="10" customWidth="1"/>
    <col min="11496" max="11496" width="45.28515625" style="10" bestFit="1" customWidth="1"/>
    <col min="11497" max="11498" width="11.42578125" style="10" customWidth="1"/>
    <col min="11499" max="11499" width="49.7109375" style="10" customWidth="1"/>
    <col min="11500" max="11746" width="11.42578125" style="10"/>
    <col min="11747" max="11747" width="38.7109375" style="10" bestFit="1" customWidth="1"/>
    <col min="11748" max="11748" width="35.5703125" style="10" bestFit="1" customWidth="1"/>
    <col min="11749" max="11751" width="11.42578125" style="10" customWidth="1"/>
    <col min="11752" max="11752" width="45.28515625" style="10" bestFit="1" customWidth="1"/>
    <col min="11753" max="11754" width="11.42578125" style="10" customWidth="1"/>
    <col min="11755" max="11755" width="49.7109375" style="10" customWidth="1"/>
    <col min="11756" max="12002" width="11.42578125" style="10"/>
    <col min="12003" max="12003" width="38.7109375" style="10" bestFit="1" customWidth="1"/>
    <col min="12004" max="12004" width="35.5703125" style="10" bestFit="1" customWidth="1"/>
    <col min="12005" max="12007" width="11.42578125" style="10" customWidth="1"/>
    <col min="12008" max="12008" width="45.28515625" style="10" bestFit="1" customWidth="1"/>
    <col min="12009" max="12010" width="11.42578125" style="10" customWidth="1"/>
    <col min="12011" max="12011" width="49.7109375" style="10" customWidth="1"/>
    <col min="12012" max="12258" width="11.42578125" style="10"/>
    <col min="12259" max="12259" width="38.7109375" style="10" bestFit="1" customWidth="1"/>
    <col min="12260" max="12260" width="35.5703125" style="10" bestFit="1" customWidth="1"/>
    <col min="12261" max="12263" width="11.42578125" style="10" customWidth="1"/>
    <col min="12264" max="12264" width="45.28515625" style="10" bestFit="1" customWidth="1"/>
    <col min="12265" max="12266" width="11.42578125" style="10" customWidth="1"/>
    <col min="12267" max="12267" width="49.7109375" style="10" customWidth="1"/>
    <col min="12268" max="12514" width="11.42578125" style="10"/>
    <col min="12515" max="12515" width="38.7109375" style="10" bestFit="1" customWidth="1"/>
    <col min="12516" max="12516" width="35.5703125" style="10" bestFit="1" customWidth="1"/>
    <col min="12517" max="12519" width="11.42578125" style="10" customWidth="1"/>
    <col min="12520" max="12520" width="45.28515625" style="10" bestFit="1" customWidth="1"/>
    <col min="12521" max="12522" width="11.42578125" style="10" customWidth="1"/>
    <col min="12523" max="12523" width="49.7109375" style="10" customWidth="1"/>
    <col min="12524" max="12770" width="11.42578125" style="10"/>
    <col min="12771" max="12771" width="38.7109375" style="10" bestFit="1" customWidth="1"/>
    <col min="12772" max="12772" width="35.5703125" style="10" bestFit="1" customWidth="1"/>
    <col min="12773" max="12775" width="11.42578125" style="10" customWidth="1"/>
    <col min="12776" max="12776" width="45.28515625" style="10" bestFit="1" customWidth="1"/>
    <col min="12777" max="12778" width="11.42578125" style="10" customWidth="1"/>
    <col min="12779" max="12779" width="49.7109375" style="10" customWidth="1"/>
    <col min="12780" max="13026" width="11.42578125" style="10"/>
    <col min="13027" max="13027" width="38.7109375" style="10" bestFit="1" customWidth="1"/>
    <col min="13028" max="13028" width="35.5703125" style="10" bestFit="1" customWidth="1"/>
    <col min="13029" max="13031" width="11.42578125" style="10" customWidth="1"/>
    <col min="13032" max="13032" width="45.28515625" style="10" bestFit="1" customWidth="1"/>
    <col min="13033" max="13034" width="11.42578125" style="10" customWidth="1"/>
    <col min="13035" max="13035" width="49.7109375" style="10" customWidth="1"/>
    <col min="13036" max="13282" width="11.42578125" style="10"/>
    <col min="13283" max="13283" width="38.7109375" style="10" bestFit="1" customWidth="1"/>
    <col min="13284" max="13284" width="35.5703125" style="10" bestFit="1" customWidth="1"/>
    <col min="13285" max="13287" width="11.42578125" style="10" customWidth="1"/>
    <col min="13288" max="13288" width="45.28515625" style="10" bestFit="1" customWidth="1"/>
    <col min="13289" max="13290" width="11.42578125" style="10" customWidth="1"/>
    <col min="13291" max="13291" width="49.7109375" style="10" customWidth="1"/>
    <col min="13292" max="13538" width="11.42578125" style="10"/>
    <col min="13539" max="13539" width="38.7109375" style="10" bestFit="1" customWidth="1"/>
    <col min="13540" max="13540" width="35.5703125" style="10" bestFit="1" customWidth="1"/>
    <col min="13541" max="13543" width="11.42578125" style="10" customWidth="1"/>
    <col min="13544" max="13544" width="45.28515625" style="10" bestFit="1" customWidth="1"/>
    <col min="13545" max="13546" width="11.42578125" style="10" customWidth="1"/>
    <col min="13547" max="13547" width="49.7109375" style="10" customWidth="1"/>
    <col min="13548" max="13794" width="11.42578125" style="10"/>
    <col min="13795" max="13795" width="38.7109375" style="10" bestFit="1" customWidth="1"/>
    <col min="13796" max="13796" width="35.5703125" style="10" bestFit="1" customWidth="1"/>
    <col min="13797" max="13799" width="11.42578125" style="10" customWidth="1"/>
    <col min="13800" max="13800" width="45.28515625" style="10" bestFit="1" customWidth="1"/>
    <col min="13801" max="13802" width="11.42578125" style="10" customWidth="1"/>
    <col min="13803" max="13803" width="49.7109375" style="10" customWidth="1"/>
    <col min="13804" max="14050" width="11.42578125" style="10"/>
    <col min="14051" max="14051" width="38.7109375" style="10" bestFit="1" customWidth="1"/>
    <col min="14052" max="14052" width="35.5703125" style="10" bestFit="1" customWidth="1"/>
    <col min="14053" max="14055" width="11.42578125" style="10" customWidth="1"/>
    <col min="14056" max="14056" width="45.28515625" style="10" bestFit="1" customWidth="1"/>
    <col min="14057" max="14058" width="11.42578125" style="10" customWidth="1"/>
    <col min="14059" max="14059" width="49.7109375" style="10" customWidth="1"/>
    <col min="14060" max="14306" width="11.42578125" style="10"/>
    <col min="14307" max="14307" width="38.7109375" style="10" bestFit="1" customWidth="1"/>
    <col min="14308" max="14308" width="35.5703125" style="10" bestFit="1" customWidth="1"/>
    <col min="14309" max="14311" width="11.42578125" style="10" customWidth="1"/>
    <col min="14312" max="14312" width="45.28515625" style="10" bestFit="1" customWidth="1"/>
    <col min="14313" max="14314" width="11.42578125" style="10" customWidth="1"/>
    <col min="14315" max="14315" width="49.7109375" style="10" customWidth="1"/>
    <col min="14316" max="14562" width="11.42578125" style="10"/>
    <col min="14563" max="14563" width="38.7109375" style="10" bestFit="1" customWidth="1"/>
    <col min="14564" max="14564" width="35.5703125" style="10" bestFit="1" customWidth="1"/>
    <col min="14565" max="14567" width="11.42578125" style="10" customWidth="1"/>
    <col min="14568" max="14568" width="45.28515625" style="10" bestFit="1" customWidth="1"/>
    <col min="14569" max="14570" width="11.42578125" style="10" customWidth="1"/>
    <col min="14571" max="14571" width="49.7109375" style="10" customWidth="1"/>
    <col min="14572" max="14818" width="11.42578125" style="10"/>
    <col min="14819" max="14819" width="38.7109375" style="10" bestFit="1" customWidth="1"/>
    <col min="14820" max="14820" width="35.5703125" style="10" bestFit="1" customWidth="1"/>
    <col min="14821" max="14823" width="11.42578125" style="10" customWidth="1"/>
    <col min="14824" max="14824" width="45.28515625" style="10" bestFit="1" customWidth="1"/>
    <col min="14825" max="14826" width="11.42578125" style="10" customWidth="1"/>
    <col min="14827" max="14827" width="49.7109375" style="10" customWidth="1"/>
    <col min="14828" max="15074" width="11.42578125" style="10"/>
    <col min="15075" max="15075" width="38.7109375" style="10" bestFit="1" customWidth="1"/>
    <col min="15076" max="15076" width="35.5703125" style="10" bestFit="1" customWidth="1"/>
    <col min="15077" max="15079" width="11.42578125" style="10" customWidth="1"/>
    <col min="15080" max="15080" width="45.28515625" style="10" bestFit="1" customWidth="1"/>
    <col min="15081" max="15082" width="11.42578125" style="10" customWidth="1"/>
    <col min="15083" max="15083" width="49.7109375" style="10" customWidth="1"/>
    <col min="15084" max="15330" width="11.42578125" style="10"/>
    <col min="15331" max="15331" width="38.7109375" style="10" bestFit="1" customWidth="1"/>
    <col min="15332" max="15332" width="35.5703125" style="10" bestFit="1" customWidth="1"/>
    <col min="15333" max="15335" width="11.42578125" style="10" customWidth="1"/>
    <col min="15336" max="15336" width="45.28515625" style="10" bestFit="1" customWidth="1"/>
    <col min="15337" max="15338" width="11.42578125" style="10" customWidth="1"/>
    <col min="15339" max="15339" width="49.7109375" style="10" customWidth="1"/>
    <col min="15340" max="15586" width="11.42578125" style="10"/>
    <col min="15587" max="15587" width="38.7109375" style="10" bestFit="1" customWidth="1"/>
    <col min="15588" max="15588" width="35.5703125" style="10" bestFit="1" customWidth="1"/>
    <col min="15589" max="15591" width="11.42578125" style="10" customWidth="1"/>
    <col min="15592" max="15592" width="45.28515625" style="10" bestFit="1" customWidth="1"/>
    <col min="15593" max="15594" width="11.42578125" style="10" customWidth="1"/>
    <col min="15595" max="15595" width="49.7109375" style="10" customWidth="1"/>
    <col min="15596" max="15842" width="11.42578125" style="10"/>
    <col min="15843" max="15843" width="38.7109375" style="10" bestFit="1" customWidth="1"/>
    <col min="15844" max="15844" width="35.5703125" style="10" bestFit="1" customWidth="1"/>
    <col min="15845" max="15847" width="11.42578125" style="10" customWidth="1"/>
    <col min="15848" max="15848" width="45.28515625" style="10" bestFit="1" customWidth="1"/>
    <col min="15849" max="15850" width="11.42578125" style="10" customWidth="1"/>
    <col min="15851" max="15851" width="49.7109375" style="10" customWidth="1"/>
    <col min="15852" max="16098" width="11.42578125" style="10"/>
    <col min="16099" max="16099" width="38.7109375" style="10" bestFit="1" customWidth="1"/>
    <col min="16100" max="16100" width="35.5703125" style="10" bestFit="1" customWidth="1"/>
    <col min="16101" max="16103" width="11.42578125" style="10" customWidth="1"/>
    <col min="16104" max="16104" width="45.28515625" style="10" bestFit="1" customWidth="1"/>
    <col min="16105" max="16106" width="11.42578125" style="10" customWidth="1"/>
    <col min="16107" max="16107" width="49.7109375" style="10" customWidth="1"/>
    <col min="16108" max="16384" width="11.42578125" style="10"/>
  </cols>
  <sheetData>
    <row r="1" spans="1:34" s="1" customFormat="1" ht="110.25" customHeight="1" thickBot="1" x14ac:dyDescent="0.35">
      <c r="A1" s="160" t="s">
        <v>85</v>
      </c>
      <c r="B1" s="161"/>
      <c r="C1" s="2"/>
      <c r="D1" s="136" t="s">
        <v>14</v>
      </c>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8"/>
    </row>
    <row r="2" spans="1:34" s="3" customFormat="1" ht="14.25" customHeight="1" x14ac:dyDescent="0.25">
      <c r="A2" s="160"/>
      <c r="B2" s="161"/>
      <c r="C2" s="4"/>
      <c r="D2" s="5"/>
      <c r="E2" s="6"/>
      <c r="F2" s="6"/>
      <c r="G2" s="7"/>
      <c r="H2" s="7"/>
      <c r="I2" s="7"/>
      <c r="J2" s="7"/>
      <c r="K2" s="5"/>
      <c r="L2" s="8"/>
      <c r="M2" s="8"/>
      <c r="N2" s="8"/>
      <c r="O2" s="8"/>
      <c r="P2" s="8"/>
      <c r="Q2" s="9"/>
      <c r="R2" s="9"/>
      <c r="S2" s="9"/>
      <c r="T2" s="9"/>
      <c r="U2" s="9"/>
      <c r="V2" s="9"/>
      <c r="W2" s="9"/>
      <c r="X2" s="9"/>
      <c r="Y2" s="9"/>
      <c r="Z2" s="9"/>
      <c r="AA2" s="9"/>
      <c r="AB2" s="9"/>
      <c r="AC2" s="9"/>
      <c r="AD2" s="9"/>
      <c r="AE2" s="9"/>
      <c r="AF2" s="73"/>
    </row>
    <row r="3" spans="1:34" ht="21" thickBot="1" x14ac:dyDescent="0.3">
      <c r="A3" s="160"/>
      <c r="B3" s="161"/>
      <c r="C3" s="25"/>
      <c r="D3" s="26"/>
      <c r="E3" s="27"/>
      <c r="F3" s="27"/>
      <c r="G3" s="28"/>
      <c r="H3" s="28"/>
      <c r="I3" s="28"/>
      <c r="J3" s="28"/>
      <c r="K3" s="31"/>
      <c r="L3" s="29"/>
      <c r="M3" s="29"/>
      <c r="N3" s="29"/>
      <c r="O3" s="29"/>
      <c r="P3" s="29"/>
      <c r="Q3" s="30"/>
      <c r="R3" s="30"/>
      <c r="S3" s="30"/>
      <c r="T3" s="30"/>
      <c r="U3" s="30"/>
      <c r="V3" s="30"/>
      <c r="W3" s="30"/>
      <c r="X3" s="30"/>
      <c r="Y3" s="30"/>
      <c r="Z3" s="30"/>
      <c r="AA3" s="30"/>
      <c r="AB3" s="30"/>
      <c r="AC3" s="30"/>
      <c r="AD3" s="30"/>
      <c r="AE3" s="30"/>
      <c r="AF3" s="74"/>
    </row>
    <row r="4" spans="1:34" ht="56.25" customHeight="1" x14ac:dyDescent="0.25">
      <c r="A4" s="162"/>
      <c r="B4" s="163"/>
      <c r="C4" s="82" t="s">
        <v>27</v>
      </c>
      <c r="D4" s="111"/>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3"/>
      <c r="AF4" s="148" t="s">
        <v>16</v>
      </c>
    </row>
    <row r="5" spans="1:34" ht="56.25" customHeight="1" x14ac:dyDescent="0.25">
      <c r="A5" s="157" t="s">
        <v>83</v>
      </c>
      <c r="B5" s="157" t="s">
        <v>84</v>
      </c>
      <c r="C5" s="11" t="s">
        <v>28</v>
      </c>
      <c r="D5" s="114"/>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6"/>
      <c r="AF5" s="149"/>
    </row>
    <row r="6" spans="1:34" ht="56.25" customHeight="1" thickBot="1" x14ac:dyDescent="0.3">
      <c r="A6" s="158"/>
      <c r="B6" s="158"/>
      <c r="C6" s="83" t="s">
        <v>29</v>
      </c>
      <c r="D6" s="117"/>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9"/>
      <c r="AF6" s="149"/>
    </row>
    <row r="7" spans="1:34" s="12" customFormat="1" ht="12.75" customHeight="1" thickBot="1" x14ac:dyDescent="0.3">
      <c r="A7" s="158"/>
      <c r="B7" s="158"/>
      <c r="C7" s="13"/>
      <c r="D7" s="84"/>
      <c r="E7" s="85"/>
      <c r="F7" s="85"/>
      <c r="G7" s="85"/>
      <c r="H7" s="85"/>
      <c r="I7" s="85"/>
      <c r="J7" s="85"/>
      <c r="K7" s="85"/>
      <c r="L7" s="85"/>
      <c r="M7" s="85"/>
      <c r="N7" s="85"/>
      <c r="O7" s="85"/>
      <c r="P7" s="85"/>
      <c r="Q7" s="67"/>
      <c r="R7" s="67"/>
      <c r="S7" s="67"/>
      <c r="T7" s="67"/>
      <c r="U7" s="67"/>
      <c r="V7" s="67"/>
      <c r="W7" s="67"/>
      <c r="X7" s="67"/>
      <c r="Y7" s="67"/>
      <c r="Z7" s="67"/>
      <c r="AA7" s="67"/>
      <c r="AB7" s="67"/>
      <c r="AC7" s="67"/>
      <c r="AD7" s="67"/>
      <c r="AE7" s="67"/>
      <c r="AF7" s="149"/>
    </row>
    <row r="8" spans="1:34" s="3" customFormat="1" ht="56.25" customHeight="1" thickBot="1" x14ac:dyDescent="0.3">
      <c r="A8" s="158"/>
      <c r="B8" s="158"/>
      <c r="C8" s="14" t="s">
        <v>30</v>
      </c>
      <c r="D8" s="145" t="s">
        <v>10</v>
      </c>
      <c r="E8" s="146"/>
      <c r="F8" s="146"/>
      <c r="G8" s="146"/>
      <c r="H8" s="146"/>
      <c r="I8" s="146"/>
      <c r="J8" s="146"/>
      <c r="K8" s="146"/>
      <c r="L8" s="146"/>
      <c r="M8" s="146"/>
      <c r="N8" s="146"/>
      <c r="O8" s="146"/>
      <c r="P8" s="147"/>
      <c r="Q8" s="142" t="s">
        <v>15</v>
      </c>
      <c r="R8" s="143"/>
      <c r="S8" s="143"/>
      <c r="T8" s="143"/>
      <c r="U8" s="143"/>
      <c r="V8" s="143"/>
      <c r="W8" s="143"/>
      <c r="X8" s="143"/>
      <c r="Y8" s="143"/>
      <c r="Z8" s="143"/>
      <c r="AA8" s="143"/>
      <c r="AB8" s="143"/>
      <c r="AC8" s="143"/>
      <c r="AD8" s="143"/>
      <c r="AE8" s="66"/>
      <c r="AF8" s="149"/>
    </row>
    <row r="9" spans="1:34" ht="44.45" customHeight="1" x14ac:dyDescent="0.25">
      <c r="A9" s="158"/>
      <c r="B9" s="158"/>
      <c r="C9" s="131" t="s">
        <v>24</v>
      </c>
      <c r="D9" s="139" t="s">
        <v>31</v>
      </c>
      <c r="E9" s="140"/>
      <c r="F9" s="140"/>
      <c r="G9" s="140"/>
      <c r="H9" s="140"/>
      <c r="I9" s="140"/>
      <c r="J9" s="141"/>
      <c r="K9" s="15" t="s">
        <v>2</v>
      </c>
      <c r="L9" s="124" t="s">
        <v>4</v>
      </c>
      <c r="M9" s="124" t="s">
        <v>22</v>
      </c>
      <c r="N9" s="124" t="s">
        <v>23</v>
      </c>
      <c r="O9" s="124" t="s">
        <v>34</v>
      </c>
      <c r="P9" s="124" t="s">
        <v>66</v>
      </c>
      <c r="Q9" s="127" t="s">
        <v>31</v>
      </c>
      <c r="R9" s="128"/>
      <c r="S9" s="128"/>
      <c r="T9" s="128"/>
      <c r="U9" s="128"/>
      <c r="V9" s="128"/>
      <c r="W9" s="128"/>
      <c r="X9" s="128"/>
      <c r="Y9" s="15" t="s">
        <v>2</v>
      </c>
      <c r="Z9" s="124" t="s">
        <v>3</v>
      </c>
      <c r="AA9" s="124" t="s">
        <v>4</v>
      </c>
      <c r="AB9" s="124" t="s">
        <v>22</v>
      </c>
      <c r="AC9" s="124" t="s">
        <v>23</v>
      </c>
      <c r="AD9" s="144" t="s">
        <v>34</v>
      </c>
      <c r="AE9" s="126" t="s">
        <v>66</v>
      </c>
      <c r="AF9" s="149"/>
    </row>
    <row r="10" spans="1:34" ht="62.25" customHeight="1" thickBot="1" x14ac:dyDescent="0.3">
      <c r="A10" s="159"/>
      <c r="B10" s="159"/>
      <c r="C10" s="132"/>
      <c r="D10" s="16" t="s">
        <v>5</v>
      </c>
      <c r="E10" s="16" t="s">
        <v>37</v>
      </c>
      <c r="F10" s="16" t="s">
        <v>67</v>
      </c>
      <c r="G10" s="16" t="s">
        <v>20</v>
      </c>
      <c r="H10" s="16" t="s">
        <v>21</v>
      </c>
      <c r="I10" s="16" t="s">
        <v>35</v>
      </c>
      <c r="J10" s="16" t="s">
        <v>38</v>
      </c>
      <c r="K10" s="16" t="s">
        <v>7</v>
      </c>
      <c r="L10" s="125"/>
      <c r="M10" s="125"/>
      <c r="N10" s="125"/>
      <c r="O10" s="125"/>
      <c r="P10" s="125"/>
      <c r="Q10" s="16" t="s">
        <v>5</v>
      </c>
      <c r="R10" s="16" t="s">
        <v>5</v>
      </c>
      <c r="S10" s="16" t="s">
        <v>37</v>
      </c>
      <c r="T10" s="16" t="s">
        <v>67</v>
      </c>
      <c r="U10" s="16" t="s">
        <v>20</v>
      </c>
      <c r="V10" s="16" t="s">
        <v>21</v>
      </c>
      <c r="W10" s="16" t="s">
        <v>35</v>
      </c>
      <c r="X10" s="16" t="s">
        <v>38</v>
      </c>
      <c r="Y10" s="16" t="s">
        <v>7</v>
      </c>
      <c r="Z10" s="125"/>
      <c r="AA10" s="125"/>
      <c r="AB10" s="125"/>
      <c r="AC10" s="125"/>
      <c r="AD10" s="126"/>
      <c r="AE10" s="126"/>
      <c r="AF10" s="150"/>
      <c r="AG10" s="109" t="s">
        <v>33</v>
      </c>
    </row>
    <row r="11" spans="1:34" s="70" customFormat="1" ht="75" customHeight="1" x14ac:dyDescent="0.25">
      <c r="A11" s="129" t="str">
        <f>+$D$5&amp;-1</f>
        <v>-1</v>
      </c>
      <c r="C11" s="81"/>
      <c r="D11" s="80"/>
      <c r="E11" s="80"/>
      <c r="F11" s="80"/>
      <c r="G11" s="80"/>
      <c r="H11" s="88"/>
      <c r="I11" s="88"/>
      <c r="J11" s="88"/>
      <c r="K11" s="89"/>
      <c r="L11" s="90"/>
      <c r="M11" s="90"/>
      <c r="N11" s="90"/>
      <c r="O11" s="90"/>
      <c r="P11" s="90"/>
      <c r="Q11" s="80"/>
      <c r="R11" s="80"/>
      <c r="S11" s="80"/>
      <c r="T11" s="80"/>
      <c r="U11" s="80"/>
      <c r="V11" s="88"/>
      <c r="W11" s="88"/>
      <c r="X11" s="88"/>
      <c r="Y11" s="89"/>
      <c r="Z11" s="90"/>
      <c r="AA11" s="90"/>
      <c r="AB11" s="90"/>
      <c r="AC11" s="90"/>
      <c r="AD11" s="90"/>
      <c r="AE11" s="90"/>
      <c r="AF11" s="110"/>
      <c r="AG11" s="68" t="s">
        <v>36</v>
      </c>
      <c r="AH11" s="69"/>
    </row>
    <row r="12" spans="1:34" s="70" customFormat="1" ht="75" customHeight="1" x14ac:dyDescent="0.25">
      <c r="A12" s="130"/>
      <c r="C12" s="81"/>
      <c r="D12" s="80"/>
      <c r="E12" s="80"/>
      <c r="F12" s="80"/>
      <c r="G12" s="80"/>
      <c r="H12" s="88"/>
      <c r="I12" s="88"/>
      <c r="J12" s="88"/>
      <c r="K12" s="89"/>
      <c r="L12" s="90"/>
      <c r="M12" s="90"/>
      <c r="N12" s="90"/>
      <c r="O12" s="90"/>
      <c r="P12" s="90"/>
      <c r="Q12" s="80"/>
      <c r="R12" s="80"/>
      <c r="S12" s="80"/>
      <c r="T12" s="80"/>
      <c r="U12" s="80"/>
      <c r="V12" s="88"/>
      <c r="W12" s="88"/>
      <c r="X12" s="88"/>
      <c r="Y12" s="89"/>
      <c r="Z12" s="90"/>
      <c r="AA12" s="90"/>
      <c r="AB12" s="90"/>
      <c r="AC12" s="90"/>
      <c r="AD12" s="90"/>
      <c r="AE12" s="90"/>
      <c r="AF12" s="80"/>
      <c r="AG12" s="71"/>
    </row>
    <row r="13" spans="1:34" s="70" customFormat="1" ht="75" customHeight="1" x14ac:dyDescent="0.25">
      <c r="A13" s="130"/>
      <c r="C13" s="81"/>
      <c r="D13" s="80"/>
      <c r="E13" s="80"/>
      <c r="F13" s="80"/>
      <c r="G13" s="80"/>
      <c r="H13" s="88"/>
      <c r="I13" s="88"/>
      <c r="J13" s="88"/>
      <c r="K13" s="89"/>
      <c r="L13" s="90"/>
      <c r="M13" s="90"/>
      <c r="N13" s="90"/>
      <c r="O13" s="90"/>
      <c r="P13" s="90"/>
      <c r="Q13" s="80"/>
      <c r="R13" s="80"/>
      <c r="S13" s="80"/>
      <c r="T13" s="80"/>
      <c r="U13" s="80"/>
      <c r="V13" s="88"/>
      <c r="W13" s="88"/>
      <c r="X13" s="88"/>
      <c r="Y13" s="89"/>
      <c r="Z13" s="90"/>
      <c r="AA13" s="90"/>
      <c r="AB13" s="90"/>
      <c r="AC13" s="90"/>
      <c r="AD13" s="90"/>
      <c r="AE13" s="90"/>
      <c r="AF13" s="80"/>
      <c r="AG13" s="71"/>
    </row>
    <row r="14" spans="1:34" s="70" customFormat="1" ht="75" customHeight="1" x14ac:dyDescent="0.25">
      <c r="A14" s="130"/>
      <c r="C14" s="81"/>
      <c r="D14" s="80"/>
      <c r="E14" s="80"/>
      <c r="F14" s="80"/>
      <c r="G14" s="80"/>
      <c r="H14" s="88"/>
      <c r="I14" s="88"/>
      <c r="J14" s="88"/>
      <c r="K14" s="89"/>
      <c r="L14" s="90"/>
      <c r="M14" s="90"/>
      <c r="N14" s="90"/>
      <c r="O14" s="90"/>
      <c r="P14" s="90"/>
      <c r="Q14" s="80"/>
      <c r="R14" s="80"/>
      <c r="S14" s="80"/>
      <c r="T14" s="80"/>
      <c r="U14" s="80"/>
      <c r="V14" s="88"/>
      <c r="W14" s="88"/>
      <c r="X14" s="88"/>
      <c r="Y14" s="89"/>
      <c r="Z14" s="90"/>
      <c r="AA14" s="90"/>
      <c r="AB14" s="90"/>
      <c r="AC14" s="90"/>
      <c r="AD14" s="90"/>
      <c r="AE14" s="90"/>
      <c r="AF14" s="80"/>
      <c r="AG14" s="71"/>
    </row>
    <row r="15" spans="1:34" s="70" customFormat="1" ht="75" customHeight="1" x14ac:dyDescent="0.25">
      <c r="A15" s="130"/>
      <c r="C15" s="81"/>
      <c r="D15" s="80"/>
      <c r="E15" s="80"/>
      <c r="F15" s="80"/>
      <c r="G15" s="80"/>
      <c r="H15" s="88"/>
      <c r="I15" s="88"/>
      <c r="J15" s="88"/>
      <c r="K15" s="89"/>
      <c r="L15" s="90"/>
      <c r="M15" s="90"/>
      <c r="N15" s="90"/>
      <c r="O15" s="90"/>
      <c r="P15" s="90"/>
      <c r="Q15" s="80"/>
      <c r="R15" s="80"/>
      <c r="S15" s="80"/>
      <c r="T15" s="80"/>
      <c r="U15" s="80"/>
      <c r="V15" s="88"/>
      <c r="W15" s="88"/>
      <c r="X15" s="88"/>
      <c r="Y15" s="89"/>
      <c r="Z15" s="90"/>
      <c r="AA15" s="90"/>
      <c r="AB15" s="90"/>
      <c r="AC15" s="90"/>
      <c r="AD15" s="90"/>
      <c r="AE15" s="90"/>
      <c r="AF15" s="80"/>
      <c r="AG15" s="71"/>
    </row>
    <row r="16" spans="1:34" s="70" customFormat="1" ht="75" customHeight="1" x14ac:dyDescent="0.25">
      <c r="A16" s="130"/>
      <c r="C16" s="81"/>
      <c r="D16" s="80"/>
      <c r="E16" s="80"/>
      <c r="F16" s="80"/>
      <c r="G16" s="80"/>
      <c r="H16" s="88"/>
      <c r="I16" s="88"/>
      <c r="J16" s="88"/>
      <c r="K16" s="89"/>
      <c r="L16" s="90"/>
      <c r="M16" s="90"/>
      <c r="N16" s="90"/>
      <c r="O16" s="90"/>
      <c r="P16" s="90"/>
      <c r="Q16" s="80"/>
      <c r="R16" s="80"/>
      <c r="S16" s="80"/>
      <c r="T16" s="80"/>
      <c r="U16" s="80"/>
      <c r="V16" s="88"/>
      <c r="W16" s="88"/>
      <c r="X16" s="88"/>
      <c r="Y16" s="89"/>
      <c r="Z16" s="90"/>
      <c r="AA16" s="90"/>
      <c r="AB16" s="90"/>
      <c r="AC16" s="90"/>
      <c r="AD16" s="90"/>
      <c r="AE16" s="90"/>
      <c r="AF16" s="80"/>
      <c r="AG16" s="71"/>
    </row>
    <row r="17" spans="1:34" s="70" customFormat="1" ht="75" customHeight="1" x14ac:dyDescent="0.25">
      <c r="A17" s="130"/>
      <c r="C17" s="81"/>
      <c r="D17" s="80"/>
      <c r="E17" s="80"/>
      <c r="F17" s="80"/>
      <c r="G17" s="80"/>
      <c r="H17" s="88"/>
      <c r="I17" s="88"/>
      <c r="J17" s="88"/>
      <c r="K17" s="89"/>
      <c r="L17" s="90"/>
      <c r="M17" s="90"/>
      <c r="N17" s="90"/>
      <c r="O17" s="90"/>
      <c r="P17" s="90"/>
      <c r="Q17" s="80"/>
      <c r="R17" s="80"/>
      <c r="S17" s="80"/>
      <c r="T17" s="80"/>
      <c r="U17" s="80"/>
      <c r="V17" s="88"/>
      <c r="W17" s="88"/>
      <c r="X17" s="88"/>
      <c r="Y17" s="89"/>
      <c r="Z17" s="90"/>
      <c r="AA17" s="90"/>
      <c r="AB17" s="90"/>
      <c r="AC17" s="90"/>
      <c r="AD17" s="90"/>
      <c r="AE17" s="90"/>
      <c r="AF17" s="80"/>
      <c r="AG17" s="71"/>
    </row>
    <row r="18" spans="1:34" s="70" customFormat="1" ht="75" customHeight="1" x14ac:dyDescent="0.25">
      <c r="A18" s="130"/>
      <c r="C18" s="81"/>
      <c r="D18" s="80"/>
      <c r="E18" s="80"/>
      <c r="F18" s="80"/>
      <c r="G18" s="80"/>
      <c r="H18" s="88"/>
      <c r="I18" s="88"/>
      <c r="J18" s="88"/>
      <c r="K18" s="81"/>
      <c r="L18" s="90"/>
      <c r="M18" s="90"/>
      <c r="N18" s="90"/>
      <c r="O18" s="90"/>
      <c r="P18" s="90"/>
      <c r="Q18" s="80"/>
      <c r="R18" s="80"/>
      <c r="S18" s="80"/>
      <c r="T18" s="80"/>
      <c r="U18" s="80"/>
      <c r="V18" s="88"/>
      <c r="W18" s="88"/>
      <c r="X18" s="88"/>
      <c r="Y18" s="89"/>
      <c r="Z18" s="90"/>
      <c r="AA18" s="90"/>
      <c r="AB18" s="90"/>
      <c r="AC18" s="90"/>
      <c r="AD18" s="90"/>
      <c r="AE18" s="90"/>
      <c r="AF18" s="80"/>
      <c r="AG18" s="71"/>
    </row>
    <row r="19" spans="1:34" s="70" customFormat="1" ht="75" customHeight="1" x14ac:dyDescent="0.25">
      <c r="A19" s="130"/>
      <c r="C19" s="81"/>
      <c r="D19" s="80"/>
      <c r="E19" s="80"/>
      <c r="F19" s="80"/>
      <c r="G19" s="80"/>
      <c r="H19" s="80"/>
      <c r="I19" s="81"/>
      <c r="J19" s="81"/>
      <c r="K19" s="89"/>
      <c r="L19" s="90"/>
      <c r="M19" s="90"/>
      <c r="N19" s="91"/>
      <c r="O19" s="91"/>
      <c r="P19" s="91"/>
      <c r="Q19" s="80"/>
      <c r="R19" s="80"/>
      <c r="S19" s="80"/>
      <c r="T19" s="80"/>
      <c r="U19" s="80"/>
      <c r="V19" s="80"/>
      <c r="W19" s="81"/>
      <c r="X19" s="81"/>
      <c r="Y19" s="89"/>
      <c r="Z19" s="90"/>
      <c r="AA19" s="90"/>
      <c r="AB19" s="91"/>
      <c r="AC19" s="91"/>
      <c r="AD19" s="91"/>
      <c r="AE19" s="92"/>
      <c r="AF19" s="89"/>
      <c r="AG19" s="72"/>
    </row>
    <row r="20" spans="1:34" s="70" customFormat="1" ht="75" customHeight="1" x14ac:dyDescent="0.25">
      <c r="A20" s="130"/>
      <c r="C20" s="81"/>
      <c r="D20" s="80"/>
      <c r="E20" s="80"/>
      <c r="F20" s="80"/>
      <c r="G20" s="80"/>
      <c r="H20" s="80"/>
      <c r="I20" s="81"/>
      <c r="J20" s="81"/>
      <c r="K20" s="89"/>
      <c r="L20" s="90"/>
      <c r="M20" s="90"/>
      <c r="N20" s="91"/>
      <c r="O20" s="91"/>
      <c r="P20" s="91"/>
      <c r="Q20" s="80"/>
      <c r="R20" s="80"/>
      <c r="S20" s="80"/>
      <c r="T20" s="80"/>
      <c r="U20" s="80"/>
      <c r="V20" s="80"/>
      <c r="W20" s="81"/>
      <c r="X20" s="81"/>
      <c r="Y20" s="89"/>
      <c r="Z20" s="90"/>
      <c r="AA20" s="90"/>
      <c r="AB20" s="91"/>
      <c r="AC20" s="91"/>
      <c r="AD20" s="91"/>
      <c r="AE20" s="91"/>
      <c r="AF20" s="89"/>
      <c r="AG20" s="72"/>
    </row>
    <row r="21" spans="1:34" s="70" customFormat="1" ht="75" customHeight="1" x14ac:dyDescent="0.25">
      <c r="A21" s="130"/>
      <c r="C21" s="81"/>
      <c r="D21" s="80"/>
      <c r="E21" s="80"/>
      <c r="F21" s="80"/>
      <c r="G21" s="80"/>
      <c r="H21" s="80"/>
      <c r="I21" s="81"/>
      <c r="J21" s="81"/>
      <c r="K21" s="89"/>
      <c r="L21" s="90"/>
      <c r="M21" s="90"/>
      <c r="N21" s="91"/>
      <c r="O21" s="91"/>
      <c r="P21" s="91"/>
      <c r="Q21" s="80"/>
      <c r="R21" s="80"/>
      <c r="S21" s="80"/>
      <c r="T21" s="80"/>
      <c r="U21" s="80"/>
      <c r="V21" s="80"/>
      <c r="W21" s="81"/>
      <c r="X21" s="81"/>
      <c r="Y21" s="89"/>
      <c r="Z21" s="90"/>
      <c r="AA21" s="90"/>
      <c r="AB21" s="91"/>
      <c r="AC21" s="91"/>
      <c r="AD21" s="91"/>
      <c r="AE21" s="91"/>
      <c r="AF21" s="89"/>
      <c r="AG21" s="72"/>
    </row>
    <row r="22" spans="1:34" s="70" customFormat="1" ht="75" customHeight="1" thickBot="1" x14ac:dyDescent="0.3">
      <c r="A22" s="130"/>
      <c r="C22" s="81"/>
      <c r="D22" s="80"/>
      <c r="E22" s="80"/>
      <c r="F22" s="80"/>
      <c r="G22" s="80"/>
      <c r="H22" s="80"/>
      <c r="I22" s="81"/>
      <c r="J22" s="81"/>
      <c r="K22" s="89"/>
      <c r="L22" s="90"/>
      <c r="M22" s="90"/>
      <c r="N22" s="90"/>
      <c r="O22" s="91"/>
      <c r="P22" s="90"/>
      <c r="Q22" s="80"/>
      <c r="R22" s="80"/>
      <c r="S22" s="80"/>
      <c r="T22" s="80"/>
      <c r="U22" s="80"/>
      <c r="V22" s="80"/>
      <c r="W22" s="81"/>
      <c r="X22" s="81"/>
      <c r="Y22" s="89"/>
      <c r="Z22" s="90"/>
      <c r="AA22" s="90"/>
      <c r="AB22" s="90"/>
      <c r="AC22" s="91"/>
      <c r="AD22" s="90"/>
      <c r="AE22" s="92"/>
      <c r="AF22" s="89"/>
      <c r="AG22" s="72"/>
    </row>
    <row r="23" spans="1:34" ht="44.45" customHeight="1" x14ac:dyDescent="0.25">
      <c r="B23" s="10"/>
      <c r="C23" s="131" t="s">
        <v>81</v>
      </c>
      <c r="D23" s="139" t="s">
        <v>31</v>
      </c>
      <c r="E23" s="140"/>
      <c r="F23" s="140"/>
      <c r="G23" s="140"/>
      <c r="H23" s="140"/>
      <c r="I23" s="140"/>
      <c r="J23" s="141"/>
      <c r="K23" s="15" t="s">
        <v>2</v>
      </c>
      <c r="L23" s="124" t="s">
        <v>4</v>
      </c>
      <c r="M23" s="124" t="s">
        <v>22</v>
      </c>
      <c r="N23" s="124" t="s">
        <v>23</v>
      </c>
      <c r="O23" s="124" t="s">
        <v>34</v>
      </c>
      <c r="P23" s="124" t="s">
        <v>66</v>
      </c>
      <c r="Q23" s="127" t="s">
        <v>31</v>
      </c>
      <c r="R23" s="128"/>
      <c r="S23" s="128"/>
      <c r="T23" s="128"/>
      <c r="U23" s="128"/>
      <c r="V23" s="128"/>
      <c r="W23" s="128"/>
      <c r="X23" s="128"/>
      <c r="Y23" s="15" t="s">
        <v>2</v>
      </c>
      <c r="Z23" s="124" t="s">
        <v>3</v>
      </c>
      <c r="AA23" s="124" t="s">
        <v>4</v>
      </c>
      <c r="AB23" s="124" t="s">
        <v>22</v>
      </c>
      <c r="AC23" s="124" t="s">
        <v>23</v>
      </c>
      <c r="AD23" s="144" t="s">
        <v>34</v>
      </c>
      <c r="AE23" s="125" t="s">
        <v>66</v>
      </c>
      <c r="AF23" s="105"/>
    </row>
    <row r="24" spans="1:34" ht="62.25" customHeight="1" x14ac:dyDescent="0.25">
      <c r="B24" s="10"/>
      <c r="C24" s="132"/>
      <c r="D24" s="16" t="s">
        <v>5</v>
      </c>
      <c r="E24" s="16" t="s">
        <v>37</v>
      </c>
      <c r="F24" s="16" t="s">
        <v>67</v>
      </c>
      <c r="G24" s="16" t="s">
        <v>20</v>
      </c>
      <c r="H24" s="16" t="s">
        <v>21</v>
      </c>
      <c r="I24" s="16" t="s">
        <v>35</v>
      </c>
      <c r="J24" s="16" t="s">
        <v>38</v>
      </c>
      <c r="K24" s="16" t="s">
        <v>7</v>
      </c>
      <c r="L24" s="125"/>
      <c r="M24" s="125"/>
      <c r="N24" s="125"/>
      <c r="O24" s="125"/>
      <c r="P24" s="125"/>
      <c r="Q24" s="16" t="s">
        <v>5</v>
      </c>
      <c r="R24" s="16" t="s">
        <v>5</v>
      </c>
      <c r="S24" s="16" t="s">
        <v>37</v>
      </c>
      <c r="T24" s="16" t="s">
        <v>67</v>
      </c>
      <c r="U24" s="16" t="s">
        <v>20</v>
      </c>
      <c r="V24" s="16" t="s">
        <v>21</v>
      </c>
      <c r="W24" s="16" t="s">
        <v>35</v>
      </c>
      <c r="X24" s="16" t="s">
        <v>38</v>
      </c>
      <c r="Y24" s="16" t="s">
        <v>7</v>
      </c>
      <c r="Z24" s="125"/>
      <c r="AA24" s="125"/>
      <c r="AB24" s="125"/>
      <c r="AC24" s="125"/>
      <c r="AD24" s="126"/>
      <c r="AE24" s="125"/>
      <c r="AF24" s="105"/>
      <c r="AG24" s="17" t="s">
        <v>33</v>
      </c>
    </row>
    <row r="25" spans="1:34" s="70" customFormat="1" ht="75" customHeight="1" x14ac:dyDescent="0.25">
      <c r="A25" s="156" t="str">
        <f>+$D$5&amp;-2</f>
        <v>-2</v>
      </c>
      <c r="C25" s="81"/>
      <c r="D25" s="80"/>
      <c r="E25" s="80"/>
      <c r="F25" s="80"/>
      <c r="G25" s="80"/>
      <c r="H25" s="88"/>
      <c r="I25" s="88"/>
      <c r="J25" s="88"/>
      <c r="K25" s="89"/>
      <c r="L25" s="90"/>
      <c r="M25" s="90"/>
      <c r="N25" s="90"/>
      <c r="O25" s="90"/>
      <c r="P25" s="90"/>
      <c r="Q25" s="80"/>
      <c r="R25" s="80"/>
      <c r="S25" s="80"/>
      <c r="T25" s="80"/>
      <c r="U25" s="80"/>
      <c r="V25" s="88"/>
      <c r="W25" s="88"/>
      <c r="X25" s="88"/>
      <c r="Y25" s="89"/>
      <c r="Z25" s="90"/>
      <c r="AA25" s="90"/>
      <c r="AB25" s="90"/>
      <c r="AC25" s="90"/>
      <c r="AD25" s="90"/>
      <c r="AE25" s="90"/>
      <c r="AF25" s="80"/>
      <c r="AG25" s="68" t="s">
        <v>36</v>
      </c>
      <c r="AH25" s="69"/>
    </row>
    <row r="26" spans="1:34" s="70" customFormat="1" ht="75" customHeight="1" x14ac:dyDescent="0.25">
      <c r="A26" s="156"/>
      <c r="C26" s="81"/>
      <c r="D26" s="80"/>
      <c r="E26" s="80"/>
      <c r="F26" s="80"/>
      <c r="G26" s="80"/>
      <c r="H26" s="88"/>
      <c r="I26" s="88"/>
      <c r="J26" s="88"/>
      <c r="K26" s="89"/>
      <c r="L26" s="90"/>
      <c r="M26" s="90"/>
      <c r="N26" s="90"/>
      <c r="O26" s="90"/>
      <c r="P26" s="90"/>
      <c r="Q26" s="80"/>
      <c r="R26" s="80"/>
      <c r="S26" s="80"/>
      <c r="T26" s="80"/>
      <c r="U26" s="80"/>
      <c r="V26" s="88"/>
      <c r="W26" s="88"/>
      <c r="X26" s="88"/>
      <c r="Y26" s="89"/>
      <c r="Z26" s="90"/>
      <c r="AA26" s="90"/>
      <c r="AB26" s="90"/>
      <c r="AC26" s="90"/>
      <c r="AD26" s="90"/>
      <c r="AE26" s="90"/>
      <c r="AF26" s="80"/>
      <c r="AG26" s="68"/>
      <c r="AH26" s="69"/>
    </row>
    <row r="27" spans="1:34" s="70" customFormat="1" ht="75" customHeight="1" x14ac:dyDescent="0.25">
      <c r="A27" s="156"/>
      <c r="C27" s="81"/>
      <c r="D27" s="80"/>
      <c r="E27" s="80"/>
      <c r="F27" s="80"/>
      <c r="G27" s="80"/>
      <c r="H27" s="88"/>
      <c r="I27" s="88"/>
      <c r="J27" s="88"/>
      <c r="K27" s="89"/>
      <c r="L27" s="90"/>
      <c r="M27" s="90"/>
      <c r="N27" s="90"/>
      <c r="O27" s="90"/>
      <c r="P27" s="90"/>
      <c r="Q27" s="80"/>
      <c r="R27" s="80"/>
      <c r="S27" s="80"/>
      <c r="T27" s="80"/>
      <c r="U27" s="80"/>
      <c r="V27" s="88"/>
      <c r="W27" s="88"/>
      <c r="X27" s="88"/>
      <c r="Y27" s="89"/>
      <c r="Z27" s="90"/>
      <c r="AA27" s="90"/>
      <c r="AB27" s="90"/>
      <c r="AC27" s="90"/>
      <c r="AD27" s="90"/>
      <c r="AE27" s="90"/>
      <c r="AF27" s="80"/>
      <c r="AG27" s="68"/>
      <c r="AH27" s="69"/>
    </row>
    <row r="28" spans="1:34" s="70" customFormat="1" ht="75" customHeight="1" x14ac:dyDescent="0.25">
      <c r="A28" s="156"/>
      <c r="C28" s="81"/>
      <c r="D28" s="80"/>
      <c r="E28" s="80"/>
      <c r="F28" s="80"/>
      <c r="G28" s="80"/>
      <c r="H28" s="88"/>
      <c r="I28" s="88"/>
      <c r="J28" s="88"/>
      <c r="K28" s="89"/>
      <c r="L28" s="90"/>
      <c r="M28" s="90"/>
      <c r="N28" s="90"/>
      <c r="O28" s="90"/>
      <c r="P28" s="90"/>
      <c r="Q28" s="80"/>
      <c r="R28" s="80"/>
      <c r="S28" s="80"/>
      <c r="T28" s="80"/>
      <c r="U28" s="80"/>
      <c r="V28" s="88"/>
      <c r="W28" s="88"/>
      <c r="X28" s="88"/>
      <c r="Y28" s="89"/>
      <c r="Z28" s="90"/>
      <c r="AA28" s="90"/>
      <c r="AB28" s="90"/>
      <c r="AC28" s="90"/>
      <c r="AD28" s="90"/>
      <c r="AE28" s="90"/>
      <c r="AF28" s="80"/>
      <c r="AG28" s="68"/>
      <c r="AH28" s="69"/>
    </row>
    <row r="29" spans="1:34" s="70" customFormat="1" ht="75" customHeight="1" x14ac:dyDescent="0.25">
      <c r="A29" s="156"/>
      <c r="C29" s="81"/>
      <c r="D29" s="80"/>
      <c r="E29" s="80"/>
      <c r="F29" s="80"/>
      <c r="G29" s="80"/>
      <c r="H29" s="88"/>
      <c r="I29" s="88"/>
      <c r="J29" s="88"/>
      <c r="K29" s="89"/>
      <c r="L29" s="90"/>
      <c r="M29" s="90"/>
      <c r="N29" s="90"/>
      <c r="O29" s="90"/>
      <c r="P29" s="90"/>
      <c r="Q29" s="80"/>
      <c r="R29" s="80"/>
      <c r="S29" s="80"/>
      <c r="T29" s="80"/>
      <c r="U29" s="80"/>
      <c r="V29" s="88"/>
      <c r="W29" s="88"/>
      <c r="X29" s="88"/>
      <c r="Y29" s="89"/>
      <c r="Z29" s="90"/>
      <c r="AA29" s="90"/>
      <c r="AB29" s="90"/>
      <c r="AC29" s="90"/>
      <c r="AD29" s="90"/>
      <c r="AE29" s="90"/>
      <c r="AF29" s="80"/>
      <c r="AG29" s="68"/>
      <c r="AH29" s="69"/>
    </row>
    <row r="30" spans="1:34" s="70" customFormat="1" ht="75" customHeight="1" x14ac:dyDescent="0.25">
      <c r="A30" s="156"/>
      <c r="C30" s="81"/>
      <c r="D30" s="80"/>
      <c r="E30" s="80"/>
      <c r="F30" s="80"/>
      <c r="G30" s="80"/>
      <c r="H30" s="88"/>
      <c r="I30" s="88"/>
      <c r="J30" s="88"/>
      <c r="K30" s="89"/>
      <c r="L30" s="90"/>
      <c r="M30" s="90"/>
      <c r="N30" s="90"/>
      <c r="O30" s="90"/>
      <c r="P30" s="90"/>
      <c r="Q30" s="80"/>
      <c r="R30" s="80"/>
      <c r="S30" s="80"/>
      <c r="T30" s="80"/>
      <c r="U30" s="80"/>
      <c r="V30" s="88"/>
      <c r="W30" s="88"/>
      <c r="X30" s="88"/>
      <c r="Y30" s="89"/>
      <c r="Z30" s="90"/>
      <c r="AA30" s="90"/>
      <c r="AB30" s="90"/>
      <c r="AC30" s="90"/>
      <c r="AD30" s="90"/>
      <c r="AE30" s="90"/>
      <c r="AF30" s="80"/>
      <c r="AG30" s="68"/>
      <c r="AH30" s="69"/>
    </row>
    <row r="31" spans="1:34" s="70" customFormat="1" ht="75" customHeight="1" x14ac:dyDescent="0.25">
      <c r="A31" s="156"/>
      <c r="C31" s="81"/>
      <c r="D31" s="80"/>
      <c r="E31" s="80"/>
      <c r="F31" s="80"/>
      <c r="G31" s="80"/>
      <c r="H31" s="88"/>
      <c r="I31" s="88"/>
      <c r="J31" s="88"/>
      <c r="K31" s="89"/>
      <c r="L31" s="90"/>
      <c r="M31" s="90"/>
      <c r="N31" s="90"/>
      <c r="O31" s="90"/>
      <c r="P31" s="90"/>
      <c r="Q31" s="80"/>
      <c r="R31" s="80"/>
      <c r="S31" s="80"/>
      <c r="T31" s="80"/>
      <c r="U31" s="80"/>
      <c r="V31" s="88"/>
      <c r="W31" s="88"/>
      <c r="X31" s="88"/>
      <c r="Y31" s="89"/>
      <c r="Z31" s="90"/>
      <c r="AA31" s="90"/>
      <c r="AB31" s="90"/>
      <c r="AC31" s="90"/>
      <c r="AD31" s="90"/>
      <c r="AE31" s="90"/>
      <c r="AF31" s="80"/>
      <c r="AG31" s="68"/>
      <c r="AH31" s="69"/>
    </row>
    <row r="32" spans="1:34" s="70" customFormat="1" ht="75" customHeight="1" x14ac:dyDescent="0.25">
      <c r="A32" s="156"/>
      <c r="C32" s="81"/>
      <c r="D32" s="80"/>
      <c r="E32" s="80"/>
      <c r="F32" s="80"/>
      <c r="G32" s="80"/>
      <c r="H32" s="88"/>
      <c r="I32" s="88"/>
      <c r="J32" s="88"/>
      <c r="K32" s="89"/>
      <c r="L32" s="90"/>
      <c r="M32" s="90"/>
      <c r="N32" s="90"/>
      <c r="O32" s="90"/>
      <c r="P32" s="90"/>
      <c r="Q32" s="80"/>
      <c r="R32" s="80"/>
      <c r="S32" s="80"/>
      <c r="T32" s="80"/>
      <c r="U32" s="80"/>
      <c r="V32" s="88"/>
      <c r="W32" s="88"/>
      <c r="X32" s="88"/>
      <c r="Y32" s="89"/>
      <c r="Z32" s="90"/>
      <c r="AA32" s="90"/>
      <c r="AB32" s="90"/>
      <c r="AC32" s="90"/>
      <c r="AD32" s="90"/>
      <c r="AE32" s="90"/>
      <c r="AF32" s="80"/>
      <c r="AG32" s="68"/>
      <c r="AH32" s="69"/>
    </row>
    <row r="33" spans="1:34" s="70" customFormat="1" ht="75" customHeight="1" x14ac:dyDescent="0.25">
      <c r="A33" s="156"/>
      <c r="C33" s="81"/>
      <c r="D33" s="80"/>
      <c r="E33" s="80"/>
      <c r="F33" s="80"/>
      <c r="G33" s="80"/>
      <c r="H33" s="88"/>
      <c r="I33" s="88"/>
      <c r="J33" s="88"/>
      <c r="K33" s="89"/>
      <c r="L33" s="90"/>
      <c r="M33" s="90"/>
      <c r="N33" s="90"/>
      <c r="O33" s="90"/>
      <c r="P33" s="90"/>
      <c r="Q33" s="80"/>
      <c r="R33" s="80"/>
      <c r="S33" s="80"/>
      <c r="T33" s="80"/>
      <c r="U33" s="80"/>
      <c r="V33" s="88"/>
      <c r="W33" s="88"/>
      <c r="X33" s="88"/>
      <c r="Y33" s="89"/>
      <c r="Z33" s="90"/>
      <c r="AA33" s="90"/>
      <c r="AB33" s="90"/>
      <c r="AC33" s="90"/>
      <c r="AD33" s="90"/>
      <c r="AE33" s="90"/>
      <c r="AF33" s="80"/>
      <c r="AG33" s="68"/>
      <c r="AH33" s="69"/>
    </row>
    <row r="34" spans="1:34" s="70" customFormat="1" ht="75" customHeight="1" x14ac:dyDescent="0.25">
      <c r="A34" s="156"/>
      <c r="C34" s="81"/>
      <c r="D34" s="80"/>
      <c r="E34" s="80"/>
      <c r="F34" s="80"/>
      <c r="G34" s="80"/>
      <c r="H34" s="88"/>
      <c r="I34" s="88"/>
      <c r="J34" s="88"/>
      <c r="K34" s="89"/>
      <c r="L34" s="90"/>
      <c r="M34" s="90"/>
      <c r="N34" s="90"/>
      <c r="O34" s="90"/>
      <c r="P34" s="90"/>
      <c r="Q34" s="80"/>
      <c r="R34" s="80"/>
      <c r="S34" s="80"/>
      <c r="T34" s="80"/>
      <c r="U34" s="80"/>
      <c r="V34" s="88"/>
      <c r="W34" s="88"/>
      <c r="X34" s="88"/>
      <c r="Y34" s="89"/>
      <c r="Z34" s="90"/>
      <c r="AA34" s="90"/>
      <c r="AB34" s="90"/>
      <c r="AC34" s="90"/>
      <c r="AD34" s="90"/>
      <c r="AE34" s="90"/>
      <c r="AF34" s="80"/>
      <c r="AG34" s="71"/>
    </row>
    <row r="35" spans="1:34" s="70" customFormat="1" ht="75" customHeight="1" x14ac:dyDescent="0.25">
      <c r="A35" s="156"/>
      <c r="C35" s="81"/>
      <c r="D35" s="80"/>
      <c r="E35" s="80"/>
      <c r="F35" s="80"/>
      <c r="G35" s="80"/>
      <c r="H35" s="88"/>
      <c r="I35" s="88"/>
      <c r="J35" s="88"/>
      <c r="K35" s="89"/>
      <c r="L35" s="90"/>
      <c r="M35" s="90"/>
      <c r="N35" s="90"/>
      <c r="O35" s="90"/>
      <c r="P35" s="90"/>
      <c r="Q35" s="80"/>
      <c r="R35" s="80"/>
      <c r="S35" s="80"/>
      <c r="T35" s="80"/>
      <c r="U35" s="80"/>
      <c r="V35" s="88"/>
      <c r="W35" s="88"/>
      <c r="X35" s="88"/>
      <c r="Y35" s="89"/>
      <c r="Z35" s="90"/>
      <c r="AA35" s="90"/>
      <c r="AB35" s="90"/>
      <c r="AC35" s="90"/>
      <c r="AD35" s="90"/>
      <c r="AE35" s="90"/>
      <c r="AF35" s="80"/>
      <c r="AG35" s="71"/>
    </row>
    <row r="36" spans="1:34" s="70" customFormat="1" ht="75" customHeight="1" thickBot="1" x14ac:dyDescent="0.3">
      <c r="A36" s="156"/>
      <c r="C36" s="81"/>
      <c r="D36" s="80"/>
      <c r="E36" s="80"/>
      <c r="F36" s="80"/>
      <c r="G36" s="80"/>
      <c r="H36" s="88"/>
      <c r="I36" s="88"/>
      <c r="J36" s="88"/>
      <c r="K36" s="81"/>
      <c r="L36" s="90"/>
      <c r="M36" s="90"/>
      <c r="N36" s="90"/>
      <c r="O36" s="90"/>
      <c r="P36" s="90"/>
      <c r="Q36" s="80"/>
      <c r="R36" s="80"/>
      <c r="S36" s="80"/>
      <c r="T36" s="80"/>
      <c r="U36" s="80"/>
      <c r="V36" s="88"/>
      <c r="W36" s="88"/>
      <c r="X36" s="88"/>
      <c r="Y36" s="89"/>
      <c r="Z36" s="90"/>
      <c r="AA36" s="90"/>
      <c r="AB36" s="90"/>
      <c r="AC36" s="90"/>
      <c r="AD36" s="90"/>
      <c r="AE36" s="90"/>
      <c r="AF36" s="80"/>
      <c r="AG36" s="71"/>
    </row>
    <row r="37" spans="1:34" ht="44.45" customHeight="1" x14ac:dyDescent="0.25">
      <c r="B37" s="10"/>
      <c r="C37" s="131" t="s">
        <v>82</v>
      </c>
      <c r="D37" s="139" t="s">
        <v>31</v>
      </c>
      <c r="E37" s="140"/>
      <c r="F37" s="140"/>
      <c r="G37" s="140"/>
      <c r="H37" s="140"/>
      <c r="I37" s="140"/>
      <c r="J37" s="141"/>
      <c r="K37" s="15" t="s">
        <v>2</v>
      </c>
      <c r="L37" s="124" t="s">
        <v>4</v>
      </c>
      <c r="M37" s="124" t="s">
        <v>22</v>
      </c>
      <c r="N37" s="124" t="s">
        <v>23</v>
      </c>
      <c r="O37" s="124" t="s">
        <v>34</v>
      </c>
      <c r="P37" s="124" t="s">
        <v>66</v>
      </c>
      <c r="Q37" s="127" t="s">
        <v>31</v>
      </c>
      <c r="R37" s="128"/>
      <c r="S37" s="128"/>
      <c r="T37" s="128"/>
      <c r="U37" s="128"/>
      <c r="V37" s="128"/>
      <c r="W37" s="128"/>
      <c r="X37" s="128"/>
      <c r="Y37" s="15" t="s">
        <v>2</v>
      </c>
      <c r="Z37" s="124" t="s">
        <v>3</v>
      </c>
      <c r="AA37" s="124" t="s">
        <v>4</v>
      </c>
      <c r="AB37" s="124" t="s">
        <v>22</v>
      </c>
      <c r="AC37" s="124" t="s">
        <v>23</v>
      </c>
      <c r="AD37" s="144" t="s">
        <v>34</v>
      </c>
      <c r="AE37" s="125" t="s">
        <v>66</v>
      </c>
      <c r="AF37" s="105"/>
    </row>
    <row r="38" spans="1:34" ht="62.25" customHeight="1" x14ac:dyDescent="0.25">
      <c r="B38" s="10"/>
      <c r="C38" s="132"/>
      <c r="D38" s="16" t="s">
        <v>5</v>
      </c>
      <c r="E38" s="16" t="s">
        <v>37</v>
      </c>
      <c r="F38" s="16" t="s">
        <v>67</v>
      </c>
      <c r="G38" s="16" t="s">
        <v>20</v>
      </c>
      <c r="H38" s="16" t="s">
        <v>21</v>
      </c>
      <c r="I38" s="16" t="s">
        <v>35</v>
      </c>
      <c r="J38" s="16" t="s">
        <v>38</v>
      </c>
      <c r="K38" s="16" t="s">
        <v>7</v>
      </c>
      <c r="L38" s="125"/>
      <c r="M38" s="125"/>
      <c r="N38" s="125"/>
      <c r="O38" s="125"/>
      <c r="P38" s="125"/>
      <c r="Q38" s="16" t="s">
        <v>5</v>
      </c>
      <c r="R38" s="16" t="s">
        <v>5</v>
      </c>
      <c r="S38" s="16" t="s">
        <v>37</v>
      </c>
      <c r="T38" s="16" t="s">
        <v>67</v>
      </c>
      <c r="U38" s="16" t="s">
        <v>20</v>
      </c>
      <c r="V38" s="16" t="s">
        <v>21</v>
      </c>
      <c r="W38" s="16" t="s">
        <v>35</v>
      </c>
      <c r="X38" s="16" t="s">
        <v>38</v>
      </c>
      <c r="Y38" s="16" t="s">
        <v>7</v>
      </c>
      <c r="Z38" s="125"/>
      <c r="AA38" s="125"/>
      <c r="AB38" s="125"/>
      <c r="AC38" s="125"/>
      <c r="AD38" s="126"/>
      <c r="AE38" s="125"/>
      <c r="AF38" s="105"/>
      <c r="AG38" s="17" t="s">
        <v>33</v>
      </c>
    </row>
    <row r="39" spans="1:34" s="70" customFormat="1" ht="75" customHeight="1" x14ac:dyDescent="0.25">
      <c r="A39" s="156" t="str">
        <f>+$D$5&amp;-3</f>
        <v>-3</v>
      </c>
      <c r="C39" s="81"/>
      <c r="D39" s="80"/>
      <c r="E39" s="80"/>
      <c r="F39" s="80"/>
      <c r="G39" s="80"/>
      <c r="H39" s="88"/>
      <c r="I39" s="88"/>
      <c r="J39" s="88"/>
      <c r="K39" s="89"/>
      <c r="L39" s="90"/>
      <c r="M39" s="90"/>
      <c r="N39" s="90"/>
      <c r="O39" s="90"/>
      <c r="P39" s="90"/>
      <c r="Q39" s="80"/>
      <c r="R39" s="80"/>
      <c r="S39" s="80"/>
      <c r="T39" s="80"/>
      <c r="U39" s="80"/>
      <c r="V39" s="88"/>
      <c r="W39" s="88"/>
      <c r="X39" s="88"/>
      <c r="Y39" s="89"/>
      <c r="Z39" s="90"/>
      <c r="AA39" s="90"/>
      <c r="AB39" s="90"/>
      <c r="AC39" s="90"/>
      <c r="AD39" s="90"/>
      <c r="AE39" s="90"/>
      <c r="AF39" s="80"/>
      <c r="AG39" s="68" t="s">
        <v>36</v>
      </c>
      <c r="AH39" s="69"/>
    </row>
    <row r="40" spans="1:34" s="70" customFormat="1" ht="75" customHeight="1" x14ac:dyDescent="0.25">
      <c r="A40" s="156"/>
      <c r="C40" s="81"/>
      <c r="D40" s="80"/>
      <c r="E40" s="80"/>
      <c r="F40" s="80"/>
      <c r="G40" s="80"/>
      <c r="H40" s="88"/>
      <c r="I40" s="88"/>
      <c r="J40" s="88"/>
      <c r="K40" s="89"/>
      <c r="L40" s="90"/>
      <c r="M40" s="90"/>
      <c r="N40" s="90"/>
      <c r="O40" s="90"/>
      <c r="P40" s="90"/>
      <c r="Q40" s="80"/>
      <c r="R40" s="80"/>
      <c r="S40" s="80"/>
      <c r="T40" s="80"/>
      <c r="U40" s="80"/>
      <c r="V40" s="88"/>
      <c r="W40" s="88"/>
      <c r="X40" s="88"/>
      <c r="Y40" s="89"/>
      <c r="Z40" s="90"/>
      <c r="AA40" s="90"/>
      <c r="AB40" s="90"/>
      <c r="AC40" s="90"/>
      <c r="AD40" s="90"/>
      <c r="AE40" s="90"/>
      <c r="AF40" s="80"/>
      <c r="AG40" s="68"/>
      <c r="AH40" s="69"/>
    </row>
    <row r="41" spans="1:34" s="70" customFormat="1" ht="75" customHeight="1" x14ac:dyDescent="0.25">
      <c r="A41" s="156"/>
      <c r="C41" s="81"/>
      <c r="D41" s="80"/>
      <c r="E41" s="80"/>
      <c r="F41" s="80"/>
      <c r="G41" s="80"/>
      <c r="H41" s="88"/>
      <c r="I41" s="88"/>
      <c r="J41" s="88"/>
      <c r="K41" s="89"/>
      <c r="L41" s="90"/>
      <c r="M41" s="90"/>
      <c r="N41" s="90"/>
      <c r="O41" s="90"/>
      <c r="P41" s="90"/>
      <c r="Q41" s="80"/>
      <c r="R41" s="80"/>
      <c r="S41" s="80"/>
      <c r="T41" s="80"/>
      <c r="U41" s="80"/>
      <c r="V41" s="88"/>
      <c r="W41" s="88"/>
      <c r="X41" s="88"/>
      <c r="Y41" s="89"/>
      <c r="Z41" s="90"/>
      <c r="AA41" s="90"/>
      <c r="AB41" s="90"/>
      <c r="AC41" s="90"/>
      <c r="AD41" s="90"/>
      <c r="AE41" s="90"/>
      <c r="AF41" s="80"/>
      <c r="AG41" s="68"/>
      <c r="AH41" s="69"/>
    </row>
    <row r="42" spans="1:34" s="70" customFormat="1" ht="75" customHeight="1" x14ac:dyDescent="0.25">
      <c r="A42" s="156"/>
      <c r="C42" s="81"/>
      <c r="D42" s="80"/>
      <c r="E42" s="80"/>
      <c r="F42" s="80"/>
      <c r="G42" s="80"/>
      <c r="H42" s="88"/>
      <c r="I42" s="88"/>
      <c r="J42" s="88"/>
      <c r="K42" s="89"/>
      <c r="L42" s="90"/>
      <c r="M42" s="90"/>
      <c r="N42" s="90"/>
      <c r="O42" s="90"/>
      <c r="P42" s="90"/>
      <c r="Q42" s="80"/>
      <c r="R42" s="80"/>
      <c r="S42" s="80"/>
      <c r="T42" s="80"/>
      <c r="U42" s="80"/>
      <c r="V42" s="88"/>
      <c r="W42" s="88"/>
      <c r="X42" s="88"/>
      <c r="Y42" s="89"/>
      <c r="Z42" s="90"/>
      <c r="AA42" s="90"/>
      <c r="AB42" s="90"/>
      <c r="AC42" s="90"/>
      <c r="AD42" s="90"/>
      <c r="AE42" s="90"/>
      <c r="AF42" s="80"/>
      <c r="AG42" s="68"/>
      <c r="AH42" s="69"/>
    </row>
    <row r="43" spans="1:34" s="70" customFormat="1" ht="75" customHeight="1" x14ac:dyDescent="0.25">
      <c r="A43" s="156"/>
      <c r="C43" s="81"/>
      <c r="D43" s="80"/>
      <c r="E43" s="80"/>
      <c r="F43" s="80"/>
      <c r="G43" s="80"/>
      <c r="H43" s="88"/>
      <c r="I43" s="88"/>
      <c r="J43" s="88"/>
      <c r="K43" s="89"/>
      <c r="L43" s="90"/>
      <c r="M43" s="90"/>
      <c r="N43" s="90"/>
      <c r="O43" s="90"/>
      <c r="P43" s="90"/>
      <c r="Q43" s="80"/>
      <c r="R43" s="80"/>
      <c r="S43" s="80"/>
      <c r="T43" s="80"/>
      <c r="U43" s="80"/>
      <c r="V43" s="88"/>
      <c r="W43" s="88"/>
      <c r="X43" s="88"/>
      <c r="Y43" s="89"/>
      <c r="Z43" s="90"/>
      <c r="AA43" s="90"/>
      <c r="AB43" s="90"/>
      <c r="AC43" s="90"/>
      <c r="AD43" s="90"/>
      <c r="AE43" s="90"/>
      <c r="AF43" s="80"/>
      <c r="AG43" s="68"/>
      <c r="AH43" s="69"/>
    </row>
    <row r="44" spans="1:34" s="70" customFormat="1" ht="75" customHeight="1" x14ac:dyDescent="0.25">
      <c r="A44" s="156"/>
      <c r="C44" s="81"/>
      <c r="D44" s="80"/>
      <c r="E44" s="80"/>
      <c r="F44" s="80"/>
      <c r="G44" s="80"/>
      <c r="H44" s="88"/>
      <c r="I44" s="88"/>
      <c r="J44" s="88"/>
      <c r="K44" s="89"/>
      <c r="L44" s="90"/>
      <c r="M44" s="90"/>
      <c r="N44" s="90"/>
      <c r="O44" s="90"/>
      <c r="P44" s="90"/>
      <c r="Q44" s="80"/>
      <c r="R44" s="80"/>
      <c r="S44" s="80"/>
      <c r="T44" s="80"/>
      <c r="U44" s="80"/>
      <c r="V44" s="88"/>
      <c r="W44" s="88"/>
      <c r="X44" s="88"/>
      <c r="Y44" s="89"/>
      <c r="Z44" s="90"/>
      <c r="AA44" s="90"/>
      <c r="AB44" s="90"/>
      <c r="AC44" s="90"/>
      <c r="AD44" s="90"/>
      <c r="AE44" s="90"/>
      <c r="AF44" s="80"/>
      <c r="AG44" s="68"/>
      <c r="AH44" s="69"/>
    </row>
    <row r="45" spans="1:34" s="70" customFormat="1" ht="75" customHeight="1" x14ac:dyDescent="0.25">
      <c r="A45" s="156"/>
      <c r="C45" s="81"/>
      <c r="D45" s="80"/>
      <c r="E45" s="80"/>
      <c r="F45" s="80"/>
      <c r="G45" s="80"/>
      <c r="H45" s="88"/>
      <c r="I45" s="88"/>
      <c r="J45" s="88"/>
      <c r="K45" s="89"/>
      <c r="L45" s="90"/>
      <c r="M45" s="90"/>
      <c r="N45" s="90"/>
      <c r="O45" s="90"/>
      <c r="P45" s="90"/>
      <c r="Q45" s="80"/>
      <c r="R45" s="80"/>
      <c r="S45" s="80"/>
      <c r="T45" s="80"/>
      <c r="U45" s="80"/>
      <c r="V45" s="88"/>
      <c r="W45" s="88"/>
      <c r="X45" s="88"/>
      <c r="Y45" s="89"/>
      <c r="Z45" s="90"/>
      <c r="AA45" s="90"/>
      <c r="AB45" s="90"/>
      <c r="AC45" s="90"/>
      <c r="AD45" s="90"/>
      <c r="AE45" s="90"/>
      <c r="AF45" s="80"/>
      <c r="AG45" s="68"/>
      <c r="AH45" s="69"/>
    </row>
    <row r="46" spans="1:34" s="70" customFormat="1" ht="75" customHeight="1" x14ac:dyDescent="0.25">
      <c r="A46" s="156"/>
      <c r="C46" s="81"/>
      <c r="D46" s="80"/>
      <c r="E46" s="80"/>
      <c r="F46" s="80"/>
      <c r="G46" s="80"/>
      <c r="H46" s="88"/>
      <c r="I46" s="88"/>
      <c r="J46" s="88"/>
      <c r="K46" s="89"/>
      <c r="L46" s="90"/>
      <c r="M46" s="90"/>
      <c r="N46" s="90"/>
      <c r="O46" s="90"/>
      <c r="P46" s="90"/>
      <c r="Q46" s="80"/>
      <c r="R46" s="80"/>
      <c r="S46" s="80"/>
      <c r="T46" s="80"/>
      <c r="U46" s="80"/>
      <c r="V46" s="88"/>
      <c r="W46" s="88"/>
      <c r="X46" s="88"/>
      <c r="Y46" s="89"/>
      <c r="Z46" s="90"/>
      <c r="AA46" s="90"/>
      <c r="AB46" s="90"/>
      <c r="AC46" s="90"/>
      <c r="AD46" s="90"/>
      <c r="AE46" s="90"/>
      <c r="AF46" s="80"/>
      <c r="AG46" s="68"/>
      <c r="AH46" s="69"/>
    </row>
    <row r="47" spans="1:34" s="70" customFormat="1" ht="75" customHeight="1" x14ac:dyDescent="0.25">
      <c r="A47" s="156"/>
      <c r="C47" s="81"/>
      <c r="D47" s="80"/>
      <c r="E47" s="80"/>
      <c r="F47" s="80"/>
      <c r="G47" s="80"/>
      <c r="H47" s="88"/>
      <c r="I47" s="88"/>
      <c r="J47" s="88"/>
      <c r="K47" s="89"/>
      <c r="L47" s="90"/>
      <c r="M47" s="90"/>
      <c r="N47" s="90"/>
      <c r="O47" s="90"/>
      <c r="P47" s="90"/>
      <c r="Q47" s="80"/>
      <c r="R47" s="80"/>
      <c r="S47" s="80"/>
      <c r="T47" s="80"/>
      <c r="U47" s="80"/>
      <c r="V47" s="88"/>
      <c r="W47" s="88"/>
      <c r="X47" s="88"/>
      <c r="Y47" s="89"/>
      <c r="Z47" s="90"/>
      <c r="AA47" s="90"/>
      <c r="AB47" s="90"/>
      <c r="AC47" s="90"/>
      <c r="AD47" s="90"/>
      <c r="AE47" s="90"/>
      <c r="AF47" s="80"/>
      <c r="AG47" s="68"/>
      <c r="AH47" s="69"/>
    </row>
    <row r="48" spans="1:34" s="70" customFormat="1" ht="75" customHeight="1" x14ac:dyDescent="0.25">
      <c r="A48" s="156"/>
      <c r="C48" s="81"/>
      <c r="D48" s="80"/>
      <c r="E48" s="80"/>
      <c r="F48" s="80"/>
      <c r="G48" s="80"/>
      <c r="H48" s="88"/>
      <c r="I48" s="88"/>
      <c r="J48" s="88"/>
      <c r="K48" s="89"/>
      <c r="L48" s="90"/>
      <c r="M48" s="90"/>
      <c r="N48" s="90"/>
      <c r="O48" s="90"/>
      <c r="P48" s="90"/>
      <c r="Q48" s="80"/>
      <c r="R48" s="80"/>
      <c r="S48" s="80"/>
      <c r="T48" s="80"/>
      <c r="U48" s="80"/>
      <c r="V48" s="88"/>
      <c r="W48" s="88"/>
      <c r="X48" s="88"/>
      <c r="Y48" s="89"/>
      <c r="Z48" s="90"/>
      <c r="AA48" s="90"/>
      <c r="AB48" s="90"/>
      <c r="AC48" s="90"/>
      <c r="AD48" s="90"/>
      <c r="AE48" s="90"/>
      <c r="AF48" s="80"/>
      <c r="AG48" s="68"/>
      <c r="AH48" s="69"/>
    </row>
    <row r="49" spans="1:33" s="70" customFormat="1" ht="75" customHeight="1" x14ac:dyDescent="0.25">
      <c r="A49" s="156"/>
      <c r="C49" s="81"/>
      <c r="D49" s="80"/>
      <c r="E49" s="80"/>
      <c r="F49" s="80"/>
      <c r="G49" s="80"/>
      <c r="H49" s="88"/>
      <c r="I49" s="88"/>
      <c r="J49" s="88"/>
      <c r="K49" s="89"/>
      <c r="L49" s="90"/>
      <c r="M49" s="90"/>
      <c r="N49" s="90"/>
      <c r="O49" s="90"/>
      <c r="P49" s="90"/>
      <c r="Q49" s="80"/>
      <c r="R49" s="80"/>
      <c r="S49" s="80"/>
      <c r="T49" s="80"/>
      <c r="U49" s="80"/>
      <c r="V49" s="88"/>
      <c r="W49" s="88"/>
      <c r="X49" s="88"/>
      <c r="Y49" s="89"/>
      <c r="Z49" s="90"/>
      <c r="AA49" s="90"/>
      <c r="AB49" s="90"/>
      <c r="AC49" s="90"/>
      <c r="AD49" s="90"/>
      <c r="AE49" s="90"/>
      <c r="AF49" s="80"/>
      <c r="AG49" s="71"/>
    </row>
    <row r="50" spans="1:33" s="70" customFormat="1" ht="75" customHeight="1" x14ac:dyDescent="0.25">
      <c r="A50" s="156"/>
      <c r="C50" s="81"/>
      <c r="D50" s="80"/>
      <c r="E50" s="80"/>
      <c r="F50" s="80"/>
      <c r="G50" s="80"/>
      <c r="H50" s="88"/>
      <c r="I50" s="88"/>
      <c r="J50" s="88"/>
      <c r="K50" s="81"/>
      <c r="L50" s="90"/>
      <c r="M50" s="90"/>
      <c r="N50" s="90"/>
      <c r="O50" s="90"/>
      <c r="P50" s="90"/>
      <c r="Q50" s="80"/>
      <c r="R50" s="80"/>
      <c r="S50" s="80"/>
      <c r="T50" s="80"/>
      <c r="U50" s="80"/>
      <c r="V50" s="88"/>
      <c r="W50" s="88"/>
      <c r="X50" s="88"/>
      <c r="Y50" s="89"/>
      <c r="Z50" s="90"/>
      <c r="AA50" s="90"/>
      <c r="AB50" s="90"/>
      <c r="AC50" s="90"/>
      <c r="AD50" s="90"/>
      <c r="AE50" s="90"/>
      <c r="AF50" s="80"/>
      <c r="AG50" s="71"/>
    </row>
    <row r="51" spans="1:33" ht="14.25" customHeight="1" thickBot="1" x14ac:dyDescent="0.3">
      <c r="B51" s="10"/>
    </row>
    <row r="52" spans="1:33" ht="75" customHeight="1" thickBot="1" x14ac:dyDescent="0.3">
      <c r="B52" s="10"/>
      <c r="C52" s="23" t="s">
        <v>8</v>
      </c>
      <c r="D52" s="153"/>
      <c r="E52" s="153"/>
      <c r="F52" s="153"/>
      <c r="G52" s="153"/>
      <c r="H52" s="153"/>
      <c r="I52" s="153"/>
      <c r="J52" s="153"/>
      <c r="K52" s="154"/>
      <c r="L52" s="24">
        <f>SUM(L11:L50)</f>
        <v>0</v>
      </c>
      <c r="M52" s="24">
        <f>SUM(M11:M50)</f>
        <v>0</v>
      </c>
      <c r="N52" s="24">
        <f>SUM(N11:N50)</f>
        <v>0</v>
      </c>
      <c r="O52" s="24">
        <f>SUM(O11:O50)</f>
        <v>0</v>
      </c>
      <c r="P52" s="24">
        <f>SUM(P11:P50)</f>
        <v>0</v>
      </c>
      <c r="Q52" s="155"/>
      <c r="R52" s="153"/>
      <c r="S52" s="153"/>
      <c r="T52" s="153"/>
      <c r="U52" s="153"/>
      <c r="V52" s="153"/>
      <c r="W52" s="153"/>
      <c r="X52" s="153"/>
      <c r="Y52" s="154"/>
      <c r="Z52" s="24">
        <f t="shared" ref="Z52" si="0">SUM(Z11:Z22)</f>
        <v>0</v>
      </c>
      <c r="AA52" s="24">
        <f>SUM(AA11:AA50)</f>
        <v>0</v>
      </c>
      <c r="AB52" s="24">
        <f>SUM(AB11:AB50)</f>
        <v>0</v>
      </c>
      <c r="AC52" s="24">
        <f>SUM(AC11:AC50)</f>
        <v>0</v>
      </c>
      <c r="AD52" s="24">
        <f>SUM(AD11:AD50)</f>
        <v>0</v>
      </c>
      <c r="AE52" s="24">
        <f>SUM(AE11:AE50)</f>
        <v>0</v>
      </c>
      <c r="AF52" s="75"/>
    </row>
    <row r="53" spans="1:33" x14ac:dyDescent="0.25">
      <c r="B53" s="10"/>
      <c r="C53" s="25"/>
      <c r="D53" s="26"/>
      <c r="E53" s="27"/>
      <c r="F53" s="27"/>
      <c r="G53" s="28"/>
      <c r="H53" s="28"/>
      <c r="I53" s="28"/>
      <c r="J53" s="28"/>
      <c r="K53" s="29"/>
      <c r="L53" s="29"/>
      <c r="M53" s="30"/>
      <c r="N53" s="30"/>
      <c r="O53" s="30"/>
      <c r="P53" s="30"/>
      <c r="Q53" s="26"/>
      <c r="R53" s="27"/>
      <c r="S53" s="28"/>
      <c r="T53" s="28"/>
      <c r="U53" s="28"/>
      <c r="V53" s="28"/>
      <c r="W53" s="28"/>
      <c r="X53" s="28"/>
      <c r="Y53" s="29"/>
      <c r="Z53" s="29"/>
      <c r="AA53" s="30"/>
      <c r="AB53" s="30"/>
      <c r="AC53" s="30"/>
      <c r="AD53" s="30"/>
      <c r="AE53" s="30"/>
      <c r="AF53" s="76"/>
    </row>
    <row r="54" spans="1:33" ht="58.5" customHeight="1" x14ac:dyDescent="0.25">
      <c r="B54" s="10"/>
      <c r="C54" s="25"/>
      <c r="D54" s="16" t="s">
        <v>9</v>
      </c>
      <c r="E54" s="16" t="s">
        <v>6</v>
      </c>
      <c r="F54" s="16" t="s">
        <v>67</v>
      </c>
      <c r="G54" s="16" t="s">
        <v>20</v>
      </c>
      <c r="H54" s="16" t="s">
        <v>21</v>
      </c>
      <c r="I54" s="16" t="s">
        <v>35</v>
      </c>
      <c r="J54" s="16" t="s">
        <v>38</v>
      </c>
      <c r="K54" s="31"/>
      <c r="L54" s="29"/>
      <c r="M54" s="30"/>
      <c r="N54" s="30"/>
      <c r="O54" s="30"/>
      <c r="P54" s="30"/>
      <c r="Q54" s="16" t="s">
        <v>9</v>
      </c>
      <c r="R54" s="16" t="s">
        <v>9</v>
      </c>
      <c r="S54" s="16" t="s">
        <v>6</v>
      </c>
      <c r="T54" s="16" t="s">
        <v>67</v>
      </c>
      <c r="U54" s="16" t="s">
        <v>20</v>
      </c>
      <c r="V54" s="16" t="s">
        <v>21</v>
      </c>
      <c r="W54" s="16" t="s">
        <v>35</v>
      </c>
      <c r="X54" s="16" t="s">
        <v>38</v>
      </c>
      <c r="Y54" s="29"/>
      <c r="Z54" s="30"/>
      <c r="AA54" s="30"/>
      <c r="AB54" s="30"/>
      <c r="AC54" s="30"/>
      <c r="AD54" s="30"/>
      <c r="AE54" s="76"/>
      <c r="AF54" s="10"/>
    </row>
    <row r="55" spans="1:33" ht="58.5" customHeight="1" x14ac:dyDescent="0.25">
      <c r="B55" s="10"/>
      <c r="C55" s="25"/>
      <c r="D55" s="93"/>
      <c r="E55" s="94"/>
      <c r="F55" s="94"/>
      <c r="G55" s="95"/>
      <c r="H55" s="95"/>
      <c r="I55" s="95"/>
      <c r="J55" s="95"/>
      <c r="K55" s="96"/>
      <c r="L55" s="97"/>
      <c r="M55" s="98"/>
      <c r="N55" s="98"/>
      <c r="O55" s="98"/>
      <c r="P55" s="98"/>
      <c r="Q55" s="93"/>
      <c r="R55" s="94"/>
      <c r="S55" s="94"/>
      <c r="T55" s="94"/>
      <c r="U55" s="95"/>
      <c r="V55" s="32"/>
      <c r="W55" s="32"/>
      <c r="X55" s="32"/>
      <c r="Y55" s="29"/>
      <c r="Z55" s="30"/>
      <c r="AA55" s="30"/>
      <c r="AB55" s="30"/>
      <c r="AC55" s="30"/>
      <c r="AD55" s="30"/>
      <c r="AE55" s="76"/>
      <c r="AF55" s="10"/>
    </row>
    <row r="56" spans="1:33" ht="58.5" customHeight="1" x14ac:dyDescent="0.25">
      <c r="B56" s="10"/>
      <c r="C56" s="25"/>
      <c r="D56" s="93"/>
      <c r="E56" s="94"/>
      <c r="F56" s="94"/>
      <c r="G56" s="95"/>
      <c r="H56" s="95"/>
      <c r="I56" s="95"/>
      <c r="J56" s="95"/>
      <c r="K56" s="99"/>
      <c r="L56" s="97"/>
      <c r="M56" s="98"/>
      <c r="N56" s="98"/>
      <c r="O56" s="98"/>
      <c r="P56" s="98"/>
      <c r="Q56" s="93"/>
      <c r="R56" s="94"/>
      <c r="S56" s="94"/>
      <c r="T56" s="94"/>
      <c r="U56" s="95"/>
      <c r="V56" s="95"/>
      <c r="W56" s="95"/>
      <c r="X56" s="95"/>
      <c r="Y56" s="30"/>
      <c r="Z56" s="30"/>
      <c r="AA56" s="30"/>
      <c r="AB56" s="30"/>
      <c r="AC56" s="30"/>
      <c r="AD56" s="30"/>
      <c r="AE56" s="76"/>
      <c r="AF56" s="10"/>
    </row>
    <row r="57" spans="1:33" s="36" customFormat="1" ht="21" x14ac:dyDescent="0.35">
      <c r="C57" s="33"/>
      <c r="D57" s="34"/>
      <c r="E57" s="34"/>
      <c r="F57" s="34"/>
      <c r="G57" s="34"/>
      <c r="H57" s="34"/>
      <c r="I57" s="35"/>
      <c r="J57" s="35"/>
      <c r="K57" s="34"/>
      <c r="L57" s="34"/>
      <c r="M57" s="34"/>
      <c r="N57" s="34"/>
      <c r="O57" s="34"/>
      <c r="P57" s="34"/>
      <c r="Q57" s="34"/>
      <c r="R57" s="34"/>
      <c r="S57" s="34"/>
      <c r="T57" s="34"/>
      <c r="U57" s="34"/>
      <c r="V57" s="34"/>
      <c r="W57" s="34"/>
      <c r="X57" s="34"/>
      <c r="Y57" s="34"/>
      <c r="Z57" s="34"/>
      <c r="AA57" s="34"/>
      <c r="AB57" s="34"/>
      <c r="AC57" s="34"/>
      <c r="AD57" s="34"/>
      <c r="AE57" s="34"/>
      <c r="AF57" s="77"/>
    </row>
    <row r="58" spans="1:33" s="36" customFormat="1" ht="56.25" customHeight="1" thickBot="1" x14ac:dyDescent="0.4">
      <c r="C58" s="133" t="s">
        <v>12</v>
      </c>
      <c r="D58" s="134"/>
      <c r="E58" s="135"/>
      <c r="F58" s="135"/>
      <c r="G58" s="135"/>
      <c r="H58" s="135"/>
      <c r="I58" s="135"/>
      <c r="J58" s="135"/>
      <c r="K58" s="135"/>
      <c r="L58" s="135"/>
      <c r="M58" s="135"/>
      <c r="N58" s="135"/>
      <c r="O58" s="135"/>
      <c r="P58" s="34"/>
      <c r="Q58" s="34"/>
      <c r="R58" s="34"/>
      <c r="S58" s="34"/>
      <c r="T58" s="34"/>
      <c r="U58" s="34"/>
      <c r="V58" s="34"/>
      <c r="W58" s="34"/>
      <c r="X58" s="34"/>
      <c r="Y58" s="34"/>
      <c r="Z58" s="34"/>
      <c r="AA58" s="34"/>
      <c r="AB58" s="34"/>
      <c r="AC58" s="34"/>
      <c r="AD58" s="77"/>
      <c r="AE58" s="34"/>
      <c r="AF58" s="77"/>
    </row>
    <row r="59" spans="1:33" s="36" customFormat="1" ht="45.75" customHeight="1" thickBot="1" x14ac:dyDescent="0.4">
      <c r="C59" s="37" t="s">
        <v>13</v>
      </c>
      <c r="D59" s="86"/>
      <c r="E59" s="86"/>
      <c r="F59" s="87"/>
      <c r="G59" s="87"/>
      <c r="H59" s="87"/>
      <c r="I59" s="87"/>
      <c r="J59" s="34"/>
      <c r="K59" s="34"/>
      <c r="L59" s="34"/>
      <c r="M59" s="34"/>
      <c r="N59" s="34"/>
      <c r="O59" s="34"/>
      <c r="P59" s="34"/>
      <c r="Q59" s="34"/>
      <c r="R59" s="34"/>
      <c r="S59" s="34"/>
      <c r="T59" s="34"/>
      <c r="U59" s="34"/>
      <c r="V59" s="34"/>
      <c r="W59" s="34"/>
      <c r="X59" s="34"/>
      <c r="Y59" s="34"/>
      <c r="Z59" s="34"/>
      <c r="AA59" s="34"/>
      <c r="AB59" s="34"/>
      <c r="AC59" s="34"/>
      <c r="AD59" s="77"/>
      <c r="AE59" s="34"/>
      <c r="AF59" s="77"/>
    </row>
    <row r="60" spans="1:33" x14ac:dyDescent="0.25">
      <c r="B60" s="10"/>
      <c r="C60" s="25"/>
      <c r="D60" s="26"/>
      <c r="E60" s="27"/>
      <c r="F60" s="27"/>
      <c r="G60" s="28"/>
      <c r="H60" s="28"/>
      <c r="I60" s="28"/>
      <c r="J60" s="28"/>
      <c r="K60" s="31"/>
      <c r="L60" s="29"/>
      <c r="M60" s="29"/>
      <c r="N60" s="29"/>
      <c r="O60" s="29"/>
      <c r="P60" s="29"/>
      <c r="Q60" s="30"/>
      <c r="R60" s="30"/>
      <c r="S60" s="30"/>
      <c r="T60" s="30"/>
      <c r="U60" s="30"/>
      <c r="V60" s="30"/>
      <c r="W60" s="30"/>
      <c r="X60" s="30"/>
      <c r="Y60" s="30"/>
      <c r="Z60" s="30"/>
      <c r="AA60" s="30"/>
      <c r="AB60" s="30"/>
      <c r="AC60" s="30"/>
      <c r="AD60" s="76"/>
      <c r="AE60" s="30"/>
      <c r="AF60" s="76"/>
    </row>
    <row r="61" spans="1:33" s="36" customFormat="1" ht="21.75" thickBot="1" x14ac:dyDescent="0.4">
      <c r="C61" s="122" t="s">
        <v>11</v>
      </c>
      <c r="D61" s="123"/>
      <c r="E61" s="123"/>
      <c r="F61" s="123"/>
      <c r="G61" s="123"/>
      <c r="H61" s="123"/>
      <c r="I61" s="123"/>
      <c r="J61" s="123"/>
      <c r="K61" s="123"/>
      <c r="L61" s="123"/>
      <c r="M61" s="123"/>
      <c r="N61" s="123"/>
      <c r="O61" s="123"/>
      <c r="P61" s="123"/>
      <c r="Q61" s="123"/>
      <c r="R61" s="123"/>
      <c r="S61" s="123"/>
      <c r="T61" s="123"/>
      <c r="U61" s="123"/>
      <c r="V61" s="123"/>
      <c r="W61" s="123"/>
      <c r="X61" s="123"/>
      <c r="Y61" s="29"/>
      <c r="Z61" s="34"/>
      <c r="AA61" s="34"/>
      <c r="AB61" s="34"/>
      <c r="AC61" s="34"/>
      <c r="AD61" s="77"/>
      <c r="AE61" s="34"/>
      <c r="AF61" s="77"/>
    </row>
    <row r="62" spans="1:33" s="36" customFormat="1" ht="21" x14ac:dyDescent="0.35">
      <c r="C62" s="38"/>
      <c r="D62" s="39"/>
      <c r="E62" s="39"/>
      <c r="F62" s="39"/>
      <c r="G62" s="39"/>
      <c r="H62" s="39"/>
      <c r="I62" s="39"/>
      <c r="J62" s="39"/>
      <c r="K62" s="39"/>
      <c r="L62" s="39"/>
      <c r="M62" s="39"/>
      <c r="N62" s="39"/>
      <c r="O62" s="39"/>
      <c r="P62" s="39"/>
      <c r="Q62" s="39"/>
      <c r="R62" s="39"/>
      <c r="S62" s="39"/>
      <c r="T62" s="39"/>
      <c r="U62" s="39"/>
      <c r="V62" s="39"/>
      <c r="W62" s="39"/>
      <c r="X62" s="39"/>
      <c r="Y62" s="5"/>
      <c r="Z62" s="40"/>
      <c r="AA62" s="40"/>
      <c r="AB62" s="40"/>
      <c r="AC62" s="40"/>
      <c r="AD62" s="78"/>
      <c r="AE62" s="40"/>
      <c r="AF62" s="78"/>
    </row>
    <row r="63" spans="1:33" s="36" customFormat="1" ht="21.75" customHeight="1" thickBot="1" x14ac:dyDescent="0.4">
      <c r="C63" s="41" t="s">
        <v>32</v>
      </c>
      <c r="D63" s="42" t="s">
        <v>17</v>
      </c>
      <c r="E63" s="43"/>
      <c r="F63" s="103"/>
      <c r="G63" s="120" t="s">
        <v>26</v>
      </c>
      <c r="H63" s="120"/>
      <c r="I63" s="120"/>
      <c r="J63" s="34"/>
      <c r="K63" s="42"/>
      <c r="L63" s="42"/>
      <c r="M63" s="42"/>
      <c r="N63" s="44"/>
      <c r="O63" s="44"/>
      <c r="P63" s="44"/>
      <c r="Q63" s="44"/>
      <c r="R63" s="44"/>
      <c r="S63" s="44"/>
      <c r="T63" s="44"/>
      <c r="U63" s="44"/>
      <c r="V63" s="44"/>
      <c r="W63" s="44"/>
      <c r="X63" s="44"/>
      <c r="Y63" s="30"/>
      <c r="Z63" s="34"/>
      <c r="AA63" s="34"/>
      <c r="AD63" s="101"/>
      <c r="AE63" s="34"/>
      <c r="AF63" s="77"/>
    </row>
    <row r="64" spans="1:33" s="36" customFormat="1" ht="21.75" thickBot="1" x14ac:dyDescent="0.4">
      <c r="C64" s="45"/>
      <c r="D64" s="42" t="s">
        <v>18</v>
      </c>
      <c r="E64" s="43"/>
      <c r="F64" s="103"/>
      <c r="G64" s="120"/>
      <c r="H64" s="120"/>
      <c r="I64" s="120"/>
      <c r="J64" s="121"/>
      <c r="K64" s="121"/>
      <c r="L64" s="44" t="s">
        <v>19</v>
      </c>
      <c r="M64" s="44"/>
      <c r="N64" s="100"/>
      <c r="O64" s="152"/>
      <c r="P64" s="152"/>
      <c r="Q64" s="152"/>
      <c r="R64" s="152"/>
      <c r="S64" s="152"/>
      <c r="T64" s="152"/>
      <c r="U64" s="152"/>
      <c r="V64" s="152"/>
      <c r="W64" s="44"/>
      <c r="X64" s="44"/>
      <c r="Y64" s="34"/>
      <c r="Z64" s="34"/>
      <c r="AA64" s="34"/>
      <c r="AB64" s="151" t="s">
        <v>39</v>
      </c>
      <c r="AC64" s="151"/>
      <c r="AD64" s="102"/>
      <c r="AE64" s="34"/>
      <c r="AF64" s="77"/>
    </row>
    <row r="65" spans="3:32" s="36" customFormat="1" ht="21.75" thickBot="1" x14ac:dyDescent="0.4">
      <c r="C65" s="46"/>
      <c r="D65" s="47"/>
      <c r="E65" s="47"/>
      <c r="F65" s="47"/>
      <c r="G65" s="47"/>
      <c r="H65" s="47"/>
      <c r="I65" s="47"/>
      <c r="J65" s="47"/>
      <c r="K65" s="47"/>
      <c r="L65" s="47"/>
      <c r="M65" s="47"/>
      <c r="N65" s="47"/>
      <c r="O65" s="47"/>
      <c r="P65" s="47"/>
      <c r="Q65" s="47"/>
      <c r="R65" s="47"/>
      <c r="S65" s="47"/>
      <c r="T65" s="47"/>
      <c r="U65" s="47"/>
      <c r="V65" s="47"/>
      <c r="W65" s="47"/>
      <c r="X65" s="47"/>
      <c r="Y65" s="47"/>
      <c r="Z65" s="47"/>
      <c r="AA65" s="48"/>
      <c r="AB65" s="48"/>
      <c r="AC65" s="48"/>
      <c r="AD65" s="79"/>
      <c r="AE65" s="48"/>
      <c r="AF65" s="79"/>
    </row>
    <row r="120" spans="2:2" x14ac:dyDescent="0.25">
      <c r="B120" s="10"/>
    </row>
    <row r="121" spans="2:2" x14ac:dyDescent="0.25">
      <c r="B121" s="10"/>
    </row>
    <row r="122" spans="2:2" x14ac:dyDescent="0.25">
      <c r="B122" s="10"/>
    </row>
    <row r="123" spans="2:2" x14ac:dyDescent="0.25">
      <c r="B123" s="10"/>
    </row>
    <row r="124" spans="2:2" ht="27.75" hidden="1" customHeight="1" x14ac:dyDescent="0.25">
      <c r="B124" s="10"/>
    </row>
    <row r="125" spans="2:2" hidden="1" x14ac:dyDescent="0.25">
      <c r="B125" s="10"/>
    </row>
    <row r="126" spans="2:2" hidden="1" x14ac:dyDescent="0.25">
      <c r="B126" s="10"/>
    </row>
    <row r="127" spans="2:2" hidden="1" x14ac:dyDescent="0.25">
      <c r="B127" s="10"/>
    </row>
    <row r="128" spans="2:2" hidden="1" x14ac:dyDescent="0.25">
      <c r="B128" s="10"/>
    </row>
    <row r="129" spans="2:14" hidden="1" x14ac:dyDescent="0.25">
      <c r="B129" s="10"/>
    </row>
    <row r="130" spans="2:14" hidden="1" x14ac:dyDescent="0.25">
      <c r="B130" s="10"/>
    </row>
    <row r="131" spans="2:14" hidden="1" x14ac:dyDescent="0.25"/>
    <row r="132" spans="2:14" ht="30" hidden="1" customHeight="1" x14ac:dyDescent="0.35">
      <c r="B132" s="10"/>
      <c r="C132" s="49" t="s">
        <v>0</v>
      </c>
      <c r="D132" s="49" t="s">
        <v>1</v>
      </c>
      <c r="E132" s="36"/>
      <c r="F132" s="36"/>
      <c r="I132" s="50"/>
      <c r="J132" s="51" t="s">
        <v>71</v>
      </c>
      <c r="K132" s="52" t="s">
        <v>80</v>
      </c>
      <c r="L132" s="22" t="s">
        <v>89</v>
      </c>
      <c r="M132" s="22" t="s">
        <v>76</v>
      </c>
      <c r="N132" s="22" t="s">
        <v>77</v>
      </c>
    </row>
    <row r="133" spans="2:14" ht="45.75" hidden="1" customHeight="1" x14ac:dyDescent="0.35">
      <c r="B133" s="10"/>
      <c r="C133" s="104" t="s">
        <v>40</v>
      </c>
      <c r="D133" s="104" t="s">
        <v>41</v>
      </c>
      <c r="E133" s="36"/>
      <c r="F133" s="36"/>
      <c r="H133" s="20" t="s">
        <v>87</v>
      </c>
      <c r="I133" s="106" t="str">
        <f>+$E$143</f>
        <v>C-3599-0200-5</v>
      </c>
      <c r="J133" s="107" t="s">
        <v>74</v>
      </c>
      <c r="K133" s="106" t="str">
        <f>+CONCATENATE(I133,"-",L133)</f>
        <v>C-3599-0200-5-1</v>
      </c>
      <c r="L133" s="22">
        <v>1</v>
      </c>
      <c r="M133" s="22" t="s">
        <v>78</v>
      </c>
      <c r="N133" s="22" t="s">
        <v>72</v>
      </c>
    </row>
    <row r="134" spans="2:14" ht="45.75" hidden="1" customHeight="1" x14ac:dyDescent="0.35">
      <c r="B134" s="10"/>
      <c r="C134" s="104" t="s">
        <v>42</v>
      </c>
      <c r="D134" s="104" t="s">
        <v>43</v>
      </c>
      <c r="E134" s="36"/>
      <c r="F134" s="36"/>
      <c r="I134" s="106" t="str">
        <f>+$E$143</f>
        <v>C-3599-0200-5</v>
      </c>
      <c r="J134" s="108" t="s">
        <v>75</v>
      </c>
      <c r="K134" s="106" t="str">
        <f t="shared" ref="K134:K135" si="1">+CONCATENATE(I134,"-",L134)</f>
        <v>C-3599-0200-5-2</v>
      </c>
      <c r="L134" s="22">
        <v>2</v>
      </c>
      <c r="M134" s="22" t="s">
        <v>79</v>
      </c>
      <c r="N134" s="22" t="s">
        <v>73</v>
      </c>
    </row>
    <row r="135" spans="2:14" ht="45.75" hidden="1" customHeight="1" x14ac:dyDescent="0.35">
      <c r="B135" s="10"/>
      <c r="C135" s="104" t="s">
        <v>44</v>
      </c>
      <c r="D135" s="104" t="s">
        <v>45</v>
      </c>
      <c r="E135" s="36"/>
      <c r="F135" s="36"/>
      <c r="H135" s="20" t="s">
        <v>88</v>
      </c>
      <c r="I135" s="50" t="str">
        <f>+$E$142</f>
        <v>C-3599-0200-6</v>
      </c>
      <c r="J135" s="50" t="s">
        <v>86</v>
      </c>
      <c r="K135" s="50" t="str">
        <f t="shared" si="1"/>
        <v>C-3599-0200-6-1</v>
      </c>
      <c r="L135" s="22">
        <v>1</v>
      </c>
      <c r="M135" s="22" t="s">
        <v>90</v>
      </c>
      <c r="N135" s="22" t="s">
        <v>73</v>
      </c>
    </row>
    <row r="136" spans="2:14" ht="45.75" hidden="1" customHeight="1" x14ac:dyDescent="0.35">
      <c r="B136" s="10"/>
      <c r="C136" s="104" t="s">
        <v>46</v>
      </c>
      <c r="D136" s="104" t="s">
        <v>47</v>
      </c>
      <c r="E136" s="36"/>
      <c r="F136" s="36"/>
      <c r="H136" s="20" t="s">
        <v>91</v>
      </c>
      <c r="I136" s="106" t="str">
        <f>+$E$137</f>
        <v xml:space="preserve"> C-3503-0200-9</v>
      </c>
      <c r="J136" s="50"/>
      <c r="K136" s="50"/>
    </row>
    <row r="137" spans="2:14" ht="45.75" hidden="1" customHeight="1" x14ac:dyDescent="0.35">
      <c r="B137" s="10"/>
      <c r="C137" s="104" t="s">
        <v>48</v>
      </c>
      <c r="D137" s="104" t="s">
        <v>49</v>
      </c>
      <c r="E137" s="36" t="s">
        <v>68</v>
      </c>
      <c r="F137" s="36"/>
      <c r="I137" s="50"/>
      <c r="J137" s="54"/>
      <c r="K137" s="50"/>
    </row>
    <row r="138" spans="2:14" ht="45.75" hidden="1" customHeight="1" x14ac:dyDescent="0.35">
      <c r="B138" s="10"/>
      <c r="C138" s="104" t="s">
        <v>50</v>
      </c>
      <c r="D138" s="104" t="s">
        <v>51</v>
      </c>
      <c r="E138" s="36"/>
      <c r="F138" s="36"/>
      <c r="I138" s="50"/>
      <c r="J138" s="54"/>
      <c r="K138" s="50"/>
    </row>
    <row r="139" spans="2:14" ht="45.75" hidden="1" customHeight="1" x14ac:dyDescent="0.35">
      <c r="B139" s="10"/>
      <c r="C139" s="104" t="s">
        <v>52</v>
      </c>
      <c r="D139" s="104" t="s">
        <v>53</v>
      </c>
      <c r="E139" s="36"/>
      <c r="F139" s="36"/>
      <c r="I139" s="50"/>
      <c r="J139" s="54"/>
      <c r="K139" s="50"/>
    </row>
    <row r="140" spans="2:14" ht="45.75" hidden="1" customHeight="1" x14ac:dyDescent="0.35">
      <c r="B140" s="10"/>
      <c r="C140" s="104" t="s">
        <v>54</v>
      </c>
      <c r="D140" s="104" t="s">
        <v>55</v>
      </c>
      <c r="E140" s="36"/>
      <c r="F140" s="36"/>
      <c r="I140" s="50"/>
      <c r="J140" s="55"/>
      <c r="K140" s="50"/>
    </row>
    <row r="141" spans="2:14" ht="45.75" hidden="1" customHeight="1" x14ac:dyDescent="0.35">
      <c r="B141" s="10"/>
      <c r="C141" s="104" t="s">
        <v>56</v>
      </c>
      <c r="D141" s="104" t="s">
        <v>57</v>
      </c>
      <c r="E141" s="36"/>
      <c r="F141" s="36"/>
      <c r="I141" s="50"/>
      <c r="J141" s="54"/>
      <c r="K141" s="50"/>
    </row>
    <row r="142" spans="2:14" ht="45.75" hidden="1" customHeight="1" x14ac:dyDescent="0.35">
      <c r="B142" s="10"/>
      <c r="C142" s="104" t="s">
        <v>58</v>
      </c>
      <c r="D142" s="104" t="s">
        <v>59</v>
      </c>
      <c r="E142" s="36" t="s">
        <v>69</v>
      </c>
      <c r="F142" s="36"/>
      <c r="I142" s="50"/>
      <c r="J142" s="56"/>
      <c r="K142" s="50"/>
    </row>
    <row r="143" spans="2:14" ht="72.75" hidden="1" customHeight="1" x14ac:dyDescent="0.35">
      <c r="B143" s="10"/>
      <c r="C143" s="104" t="s">
        <v>60</v>
      </c>
      <c r="D143" s="104" t="s">
        <v>61</v>
      </c>
      <c r="E143" s="36" t="s">
        <v>70</v>
      </c>
      <c r="F143" s="36"/>
      <c r="I143" s="50"/>
      <c r="J143" s="57"/>
      <c r="K143" s="50"/>
    </row>
    <row r="144" spans="2:14" ht="45.75" hidden="1" customHeight="1" x14ac:dyDescent="0.25">
      <c r="B144" s="10"/>
      <c r="C144" s="104" t="s">
        <v>62</v>
      </c>
      <c r="D144" s="104" t="s">
        <v>63</v>
      </c>
      <c r="I144" s="50"/>
      <c r="J144" s="57"/>
      <c r="K144" s="50"/>
    </row>
    <row r="145" spans="2:11" ht="45.75" hidden="1" customHeight="1" x14ac:dyDescent="0.35">
      <c r="B145" s="10"/>
      <c r="C145" s="104" t="s">
        <v>64</v>
      </c>
      <c r="D145" s="104" t="s">
        <v>65</v>
      </c>
      <c r="I145" s="50"/>
      <c r="J145" s="55"/>
      <c r="K145" s="50"/>
    </row>
    <row r="146" spans="2:11" hidden="1" x14ac:dyDescent="0.25">
      <c r="B146" s="10"/>
      <c r="C146" s="58"/>
      <c r="D146" s="59"/>
      <c r="I146" s="50"/>
      <c r="J146" s="60"/>
      <c r="K146" s="50"/>
    </row>
    <row r="147" spans="2:11" hidden="1" x14ac:dyDescent="0.25">
      <c r="B147" s="10"/>
      <c r="C147" s="58"/>
      <c r="D147" s="59"/>
      <c r="I147" s="50"/>
      <c r="J147" s="60"/>
      <c r="K147" s="50"/>
    </row>
    <row r="148" spans="2:11" hidden="1" x14ac:dyDescent="0.25">
      <c r="B148" s="10"/>
      <c r="C148" s="58"/>
      <c r="D148" s="59"/>
      <c r="I148" s="50"/>
      <c r="J148" s="60"/>
      <c r="K148" s="50"/>
    </row>
    <row r="149" spans="2:11" ht="21" hidden="1" x14ac:dyDescent="0.35">
      <c r="B149" s="10"/>
      <c r="C149" s="58"/>
      <c r="D149" s="59"/>
      <c r="I149" s="50"/>
      <c r="J149" s="55"/>
      <c r="K149" s="50"/>
    </row>
    <row r="150" spans="2:11" hidden="1" x14ac:dyDescent="0.25">
      <c r="B150" s="10"/>
      <c r="C150" s="58"/>
      <c r="D150" s="59"/>
      <c r="I150" s="50"/>
      <c r="J150" s="51"/>
      <c r="K150" s="50"/>
    </row>
    <row r="151" spans="2:11" hidden="1" x14ac:dyDescent="0.25">
      <c r="B151" s="10"/>
      <c r="C151" s="58"/>
      <c r="D151" s="59"/>
      <c r="I151" s="50"/>
      <c r="J151" s="53"/>
      <c r="K151" s="50"/>
    </row>
    <row r="152" spans="2:11" hidden="1" x14ac:dyDescent="0.25">
      <c r="B152" s="10"/>
      <c r="C152" s="58"/>
      <c r="D152" s="59"/>
      <c r="I152" s="50"/>
      <c r="J152" s="53"/>
      <c r="K152" s="50"/>
    </row>
    <row r="153" spans="2:11" hidden="1" x14ac:dyDescent="0.25">
      <c r="B153" s="10"/>
      <c r="C153" s="58"/>
      <c r="D153" s="59"/>
      <c r="I153" s="50"/>
      <c r="J153" s="56"/>
      <c r="K153" s="50"/>
    </row>
    <row r="154" spans="2:11" ht="21" hidden="1" x14ac:dyDescent="0.25">
      <c r="B154" s="10"/>
      <c r="I154" s="50"/>
      <c r="J154" s="61"/>
      <c r="K154" s="50"/>
    </row>
    <row r="155" spans="2:11" hidden="1" x14ac:dyDescent="0.25">
      <c r="B155" s="10"/>
      <c r="I155" s="50"/>
      <c r="J155" s="54"/>
      <c r="K155" s="50"/>
    </row>
    <row r="156" spans="2:11" hidden="1" x14ac:dyDescent="0.25">
      <c r="B156" s="10"/>
      <c r="I156" s="50"/>
      <c r="J156" s="54"/>
      <c r="K156" s="50"/>
    </row>
    <row r="157" spans="2:11" hidden="1" x14ac:dyDescent="0.25">
      <c r="B157" s="10"/>
      <c r="I157" s="50"/>
      <c r="J157" s="54"/>
      <c r="K157" s="50"/>
    </row>
    <row r="158" spans="2:11" hidden="1" x14ac:dyDescent="0.25">
      <c r="B158" s="10"/>
      <c r="I158" s="50"/>
      <c r="J158" s="54"/>
      <c r="K158" s="50"/>
    </row>
    <row r="159" spans="2:11" hidden="1" x14ac:dyDescent="0.25">
      <c r="B159" s="10"/>
      <c r="J159" s="10"/>
      <c r="K159" s="50"/>
    </row>
    <row r="160" spans="2:11" hidden="1" x14ac:dyDescent="0.25">
      <c r="B160" s="10"/>
      <c r="J160" s="62"/>
      <c r="K160" s="50"/>
    </row>
    <row r="161" spans="2:14" hidden="1" x14ac:dyDescent="0.25">
      <c r="B161" s="10"/>
      <c r="J161" s="62"/>
      <c r="K161" s="50"/>
      <c r="L161" s="10"/>
      <c r="M161" s="10"/>
      <c r="N161" s="10"/>
    </row>
    <row r="162" spans="2:14" hidden="1" x14ac:dyDescent="0.25">
      <c r="B162" s="10"/>
      <c r="J162" s="10"/>
      <c r="K162" s="50"/>
      <c r="L162" s="10"/>
      <c r="M162" s="10"/>
      <c r="N162" s="10"/>
    </row>
    <row r="163" spans="2:14" hidden="1" x14ac:dyDescent="0.25">
      <c r="B163" s="10"/>
      <c r="J163" s="63"/>
      <c r="K163" s="50"/>
      <c r="N163" s="10"/>
    </row>
    <row r="164" spans="2:14" hidden="1" x14ac:dyDescent="0.25">
      <c r="B164" s="10"/>
      <c r="J164" s="62"/>
      <c r="K164" s="50"/>
    </row>
    <row r="165" spans="2:14" hidden="1" x14ac:dyDescent="0.25">
      <c r="B165" s="10"/>
      <c r="J165" s="62"/>
      <c r="K165" s="50"/>
    </row>
    <row r="166" spans="2:14" hidden="1" x14ac:dyDescent="0.25">
      <c r="B166" s="10"/>
      <c r="J166" s="64"/>
      <c r="K166" s="50"/>
    </row>
    <row r="167" spans="2:14" hidden="1" x14ac:dyDescent="0.25">
      <c r="B167" s="10"/>
      <c r="J167" s="10"/>
      <c r="K167" s="50"/>
    </row>
    <row r="168" spans="2:14" hidden="1" x14ac:dyDescent="0.25">
      <c r="B168" s="10"/>
      <c r="J168" s="65"/>
      <c r="K168" s="50"/>
      <c r="M168" s="10"/>
    </row>
    <row r="169" spans="2:14" hidden="1" x14ac:dyDescent="0.25">
      <c r="B169" s="10"/>
      <c r="J169" s="65"/>
      <c r="K169" s="50"/>
    </row>
    <row r="170" spans="2:14" hidden="1" x14ac:dyDescent="0.25">
      <c r="B170" s="10"/>
      <c r="J170" s="10"/>
      <c r="K170" s="50"/>
    </row>
    <row r="171" spans="2:14" hidden="1" x14ac:dyDescent="0.25">
      <c r="B171" s="10"/>
      <c r="J171" s="62"/>
      <c r="K171" s="50"/>
    </row>
    <row r="172" spans="2:14" hidden="1" x14ac:dyDescent="0.25">
      <c r="B172" s="10"/>
      <c r="J172" s="62"/>
      <c r="K172" s="50"/>
    </row>
    <row r="173" spans="2:14" hidden="1" x14ac:dyDescent="0.25">
      <c r="B173" s="10"/>
      <c r="J173" s="62"/>
      <c r="K173" s="50"/>
    </row>
    <row r="174" spans="2:14" hidden="1" x14ac:dyDescent="0.25">
      <c r="B174" s="10"/>
      <c r="J174" s="62"/>
      <c r="K174" s="50"/>
    </row>
    <row r="175" spans="2:14" hidden="1" x14ac:dyDescent="0.25">
      <c r="B175" s="10"/>
      <c r="J175" s="21"/>
      <c r="K175" s="22"/>
    </row>
    <row r="176" spans="2:14" hidden="1" x14ac:dyDescent="0.25">
      <c r="B176" s="10"/>
      <c r="J176" s="21"/>
      <c r="K176" s="22"/>
      <c r="M176" s="22" t="s">
        <v>25</v>
      </c>
    </row>
    <row r="177" spans="2:11" hidden="1" x14ac:dyDescent="0.25">
      <c r="B177" s="10"/>
      <c r="J177" s="21"/>
      <c r="K177" s="22"/>
    </row>
    <row r="178" spans="2:11" hidden="1" x14ac:dyDescent="0.25">
      <c r="B178" s="10"/>
      <c r="J178" s="21"/>
      <c r="K178" s="22"/>
    </row>
    <row r="179" spans="2:11" hidden="1" x14ac:dyDescent="0.25">
      <c r="B179" s="10"/>
      <c r="J179" s="21"/>
      <c r="K179" s="22"/>
    </row>
    <row r="180" spans="2:11" hidden="1" x14ac:dyDescent="0.25"/>
    <row r="181" spans="2:11" hidden="1" x14ac:dyDescent="0.25"/>
    <row r="182" spans="2:11" hidden="1" x14ac:dyDescent="0.25"/>
    <row r="183" spans="2:11" hidden="1" x14ac:dyDescent="0.25"/>
    <row r="184" spans="2:11" hidden="1" x14ac:dyDescent="0.25"/>
    <row r="185" spans="2:11" hidden="1" x14ac:dyDescent="0.25"/>
    <row r="186" spans="2:11" hidden="1" x14ac:dyDescent="0.25"/>
    <row r="187" spans="2:11" hidden="1" x14ac:dyDescent="0.25"/>
    <row r="188" spans="2:11" hidden="1" x14ac:dyDescent="0.25"/>
    <row r="189" spans="2:11" hidden="1" x14ac:dyDescent="0.25"/>
    <row r="190" spans="2:11" hidden="1" x14ac:dyDescent="0.25"/>
    <row r="191" spans="2:11" hidden="1" x14ac:dyDescent="0.25"/>
    <row r="192" spans="2:11"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sheetData>
  <sheetProtection formatColumns="0" formatRows="0" insertRows="0" autoFilter="0"/>
  <dataConsolidate/>
  <mergeCells count="64">
    <mergeCell ref="A1:B4"/>
    <mergeCell ref="AD37:AD38"/>
    <mergeCell ref="AE37:AE38"/>
    <mergeCell ref="A25:A36"/>
    <mergeCell ref="A39:A50"/>
    <mergeCell ref="A5:A10"/>
    <mergeCell ref="B5:B10"/>
    <mergeCell ref="O64:V64"/>
    <mergeCell ref="D52:K52"/>
    <mergeCell ref="Q52:Y52"/>
    <mergeCell ref="AD23:AD24"/>
    <mergeCell ref="AE23:AE24"/>
    <mergeCell ref="D37:J37"/>
    <mergeCell ref="L37:L38"/>
    <mergeCell ref="M37:M38"/>
    <mergeCell ref="N37:N38"/>
    <mergeCell ref="O37:O38"/>
    <mergeCell ref="P37:P38"/>
    <mergeCell ref="Q37:X37"/>
    <mergeCell ref="Z37:Z38"/>
    <mergeCell ref="AA37:AA38"/>
    <mergeCell ref="AB37:AB38"/>
    <mergeCell ref="AC37:AC38"/>
    <mergeCell ref="D1:AF1"/>
    <mergeCell ref="Z9:Z10"/>
    <mergeCell ref="AA9:AA10"/>
    <mergeCell ref="D9:J9"/>
    <mergeCell ref="AC9:AC10"/>
    <mergeCell ref="AB9:AB10"/>
    <mergeCell ref="Q8:AD8"/>
    <mergeCell ref="AD9:AD10"/>
    <mergeCell ref="D8:P8"/>
    <mergeCell ref="AF4:AF10"/>
    <mergeCell ref="P9:P10"/>
    <mergeCell ref="N9:N10"/>
    <mergeCell ref="A11:A22"/>
    <mergeCell ref="C9:C10"/>
    <mergeCell ref="L9:L10"/>
    <mergeCell ref="M9:M10"/>
    <mergeCell ref="C58:D58"/>
    <mergeCell ref="E58:O58"/>
    <mergeCell ref="C23:C24"/>
    <mergeCell ref="D23:J23"/>
    <mergeCell ref="L23:L24"/>
    <mergeCell ref="M23:M24"/>
    <mergeCell ref="N23:N24"/>
    <mergeCell ref="O23:O24"/>
    <mergeCell ref="C37:C38"/>
    <mergeCell ref="D4:AE4"/>
    <mergeCell ref="D5:AE5"/>
    <mergeCell ref="D6:AE6"/>
    <mergeCell ref="G63:I64"/>
    <mergeCell ref="J64:K64"/>
    <mergeCell ref="C61:X61"/>
    <mergeCell ref="O9:O10"/>
    <mergeCell ref="AE9:AE10"/>
    <mergeCell ref="Q9:X9"/>
    <mergeCell ref="AB64:AC64"/>
    <mergeCell ref="P23:P24"/>
    <mergeCell ref="Q23:X23"/>
    <mergeCell ref="Z23:Z24"/>
    <mergeCell ref="AA23:AA24"/>
    <mergeCell ref="AB23:AB24"/>
    <mergeCell ref="AC23:AC24"/>
  </mergeCells>
  <conditionalFormatting sqref="D4:D6">
    <cfRule type="cellIs" dxfId="0" priority="1" operator="greaterThan">
      <formula>0</formula>
    </cfRule>
  </conditionalFormatting>
  <dataValidations xWindow="169" yWindow="468" count="12">
    <dataValidation allowBlank="1" showInputMessage="1" showErrorMessage="1" promptTitle="Nombre del Proyecto" prompt="El nombre del proyecto no es objeto de modificación. Despliegue la fecha y seleccione el proyecto a relacionar." sqref="C4"/>
    <dataValidation allowBlank="1" showInputMessage="1" showErrorMessage="1" promptTitle="Objetivo General del Proyecto " prompt="El objetivo general del proyecto no es objeto de modificación._x000a__x000a_Esta celda se diligencia de forma automatica, al seleccionar el nombre del proyecto." sqref="C6:C7"/>
    <dataValidation type="date" allowBlank="1" showInputMessage="1" showErrorMessage="1" errorTitle="Fecha " error="Registre en formato día/mes/año" promptTitle="Fecha" prompt="Registre en formato día/mes/año la fecha de diligenciamiento del formato." sqref="D59:F59">
      <formula1>42736</formula1>
      <formula2>44196</formula2>
    </dataValidation>
    <dataValidation type="whole" allowBlank="1" showInputMessage="1" showErrorMessage="1" errorTitle="Objetivo General" error="Esta celda no permite el registro de datos, se diligencia de manera automática cuando se selecciona el nombre del proyecto de inversión. " sqref="D7">
      <formula1>1</formula1>
      <formula2>10</formula2>
    </dataValidation>
    <dataValidation allowBlank="1" showInputMessage="1" showErrorMessage="1" promptTitle="PROYECTO ACTUAL" prompt="Registre la información del Proyecto de informaión de acuerdo con el requerimiento de cada columna y la información registrada en SUIPF" sqref="D8"/>
    <dataValidation allowBlank="1" showInputMessage="1" showErrorMessage="1" promptTitle="SOLICITUD DE ACTUALIZACION" prompt="Registre las actualizaciones requeridas." sqref="Q8"/>
    <dataValidation allowBlank="1" showInputMessage="1" showErrorMessage="1" promptTitle="Código de presupuestal" prompt="Esta celda no permite el registro de información, se diligencia automáticamente al seleccionar el proyecto de inversión. " sqref="A5"/>
    <dataValidation allowBlank="1" showInputMessage="1" showErrorMessage="1" promptTitle="Código presupuestal" prompt="Esta celda no permite el registro de información, se diligencia automáticamente al seleccionar el proyecto de inversión. " sqref="C5"/>
    <dataValidation allowBlank="1" showInputMessage="1" showErrorMessage="1" promptTitle="Objetivos específicos" prompt="Los objetivos específicos del proyecto no son objeto de modificación" sqref="C9:C10 C23:C24 C37:C38"/>
    <dataValidation allowBlank="1" showInputMessage="1" showErrorMessage="1" promptTitle="Justificación  actualización" prompt="Registre de manera clara el motivo de la actualización, la cual será validada por la OAP, MINCIT y DNP de la claridad de la justificación dependerá la aprobación. " sqref="AF4:AF10 AF23:AF24 AF37:AF38"/>
    <dataValidation allowBlank="1" showInputMessage="1" showErrorMessage="1" errorTitle="Objetivo General" error="Esta celda no permite el registro de datos, se diligencia de manera automática cuando se selecciona el nombre del proyecto de inversión. " promptTitle="Objetivo General" prompt="Esta celda no permite el registro de información, se diligencia automáticamente al seleccionar el proyecto de inversión. " sqref="D6"/>
    <dataValidation allowBlank="1" errorTitle="Código proyecto Inversión" error="Esta celda no permite el registro de información, se diligencia automáticamente al seleccionar el proyecto de inversión. " promptTitle="Código del proyecto" prompt="Esta celda no permite el registro de información, se diligencia automáticamente al seleccionar el proyecto de inversión. " sqref="D5"/>
  </dataValidations>
  <printOptions horizontalCentered="1"/>
  <pageMargins left="3.937007874015748E-2" right="3.937007874015748E-2" top="0.55118110236220474" bottom="0.55118110236220474" header="0.31496062992125984" footer="0.31496062992125984"/>
  <pageSetup paperSize="41" scale="40" fitToHeight="0" orientation="landscape" r:id="rId1"/>
  <headerFooter>
    <oddFooter>&amp;RDE01-F17 Vr4 (2018-11-26)</oddFooter>
  </headerFooter>
  <rowBreaks count="1" manualBreakCount="1">
    <brk id="52" min="2" max="3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DE01-F17</vt:lpstr>
      <vt:lpstr>'DE01-F17'!Print_Area</vt:lpstr>
      <vt:lpstr>'DE01-F17'!Print_Titles</vt:lpstr>
      <vt:lpstr>proyecto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Giselle Johanna Castelblanco Munoz</dc:creator>
  <cp:lastModifiedBy>Maria del Carmen Diaz Fonseca</cp:lastModifiedBy>
  <cp:lastPrinted>2017-03-14T13:58:45Z</cp:lastPrinted>
  <dcterms:created xsi:type="dcterms:W3CDTF">2015-02-27T20:17:29Z</dcterms:created>
  <dcterms:modified xsi:type="dcterms:W3CDTF">2018-11-26T18:34:48Z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2360698</vt:i4>
  </property>
</Properties>
</file>